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DNG\cours\Partie 2\ch 3B  valeur financière, boursière, partenariale\applications ch 3B\"/>
    </mc:Choice>
  </mc:AlternateContent>
  <xr:revisionPtr revIDLastSave="0" documentId="13_ncr:1_{AA28E084-858D-43AD-A990-961252D2866D}" xr6:coauthVersionLast="45" xr6:coauthVersionMax="45" xr10:uidLastSave="{00000000-0000-0000-0000-000000000000}"/>
  <bookViews>
    <workbookView xWindow="-120" yWindow="-120" windowWidth="24240" windowHeight="13140" activeTab="3" xr2:uid="{FE28B7E7-0EED-48F2-ABB5-062EDB50C768}"/>
  </bookViews>
  <sheets>
    <sheet name="Exercice 1" sheetId="1" r:id="rId1"/>
    <sheet name="Exercice 2" sheetId="2" r:id="rId2"/>
    <sheet name="Exercice 3" sheetId="3" r:id="rId3"/>
    <sheet name="Exercice 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6" i="4" l="1"/>
  <c r="E66" i="4"/>
  <c r="C66" i="4"/>
  <c r="B66" i="4"/>
  <c r="F50" i="4"/>
  <c r="E50" i="4"/>
  <c r="C50" i="4"/>
  <c r="B50" i="4"/>
  <c r="F44" i="4"/>
  <c r="F51" i="4" s="1"/>
  <c r="E44" i="4"/>
  <c r="E51" i="4" s="1"/>
  <c r="C44" i="4"/>
  <c r="C51" i="4" s="1"/>
  <c r="B44" i="4"/>
  <c r="B51" i="4" s="1"/>
  <c r="D15" i="3"/>
  <c r="B15" i="3"/>
</calcChain>
</file>

<file path=xl/sharedStrings.xml><?xml version="1.0" encoding="utf-8"?>
<sst xmlns="http://schemas.openxmlformats.org/spreadsheetml/2006/main" count="186" uniqueCount="117">
  <si>
    <t>Actif</t>
  </si>
  <si>
    <t>Passif</t>
  </si>
  <si>
    <t>Actif immobilisé</t>
  </si>
  <si>
    <t>Fond de commerce</t>
  </si>
  <si>
    <t>terrains</t>
  </si>
  <si>
    <t>constructions</t>
  </si>
  <si>
    <t>autres immobilisations corporelles</t>
  </si>
  <si>
    <t>Prêts</t>
  </si>
  <si>
    <t>Total actif immobilisé</t>
  </si>
  <si>
    <t>Atif circulant</t>
  </si>
  <si>
    <t>stocks de marchandises</t>
  </si>
  <si>
    <t>créances clients</t>
  </si>
  <si>
    <t>autres créances</t>
  </si>
  <si>
    <t>Disponibilités</t>
  </si>
  <si>
    <t>Capitaux propres</t>
  </si>
  <si>
    <t>Capital</t>
  </si>
  <si>
    <t>Réserves</t>
  </si>
  <si>
    <t>Résultat de l'exercice</t>
  </si>
  <si>
    <t>Total des capitaux propres</t>
  </si>
  <si>
    <t xml:space="preserve">Dettes </t>
  </si>
  <si>
    <t>Emprunts auprès des banques</t>
  </si>
  <si>
    <t>Dettes fournisseurs</t>
  </si>
  <si>
    <t>Dettes fiscales et sociales</t>
  </si>
  <si>
    <t>Dettes sur immobilisations</t>
  </si>
  <si>
    <t>Autres dettes</t>
  </si>
  <si>
    <t>Total des dettes</t>
  </si>
  <si>
    <t>Total de l'actif circulant</t>
  </si>
  <si>
    <t>Total général</t>
  </si>
  <si>
    <t>1. Complétez le bilan à partir de l'énnoncé</t>
  </si>
  <si>
    <t>EXERCICE 1</t>
  </si>
  <si>
    <t>Bilan de l'entreprise ORAIN au 31/12/N</t>
  </si>
  <si>
    <t>2. Indiquez l'Actif Net Comptable à la lecture du bilan</t>
  </si>
  <si>
    <t>3. Retrouvez l'Actif Net Comptable par une autre méthode</t>
  </si>
  <si>
    <t>4. Que représente le montant trouvé dans les questions 2 et 3</t>
  </si>
  <si>
    <t>Montant</t>
  </si>
  <si>
    <t>Total 1</t>
  </si>
  <si>
    <t>Actif circulant</t>
  </si>
  <si>
    <t>Dettes</t>
  </si>
  <si>
    <t>Total 2</t>
  </si>
  <si>
    <t>Voici le bilan del'entreprise SIGMA au 31 mars (remarque : on considère, pour simplifier, que le stock de marchandises reste stable°</t>
  </si>
  <si>
    <t>Bâtiment</t>
  </si>
  <si>
    <t>Matériel de transport</t>
  </si>
  <si>
    <t>Résultat</t>
  </si>
  <si>
    <t>Matériel de bureau et informatique</t>
  </si>
  <si>
    <t>Matériel industriel</t>
  </si>
  <si>
    <t>Stocks</t>
  </si>
  <si>
    <t>Emprunt</t>
  </si>
  <si>
    <t>Créances (ce qui est du par les clients)</t>
  </si>
  <si>
    <t>Laurent MACIOCCA, indistriel en fabrication mécanique, vous présente sa situation au 1er janvier N</t>
  </si>
  <si>
    <t>Bilan financier au 01/01/N</t>
  </si>
  <si>
    <t>Actif à plus d'un an (immobilisations)</t>
  </si>
  <si>
    <t>Capitaux permanents</t>
  </si>
  <si>
    <t>Immobilisations corporelles</t>
  </si>
  <si>
    <t>Terrains</t>
  </si>
  <si>
    <t>Bâtiments administratifs</t>
  </si>
  <si>
    <t>Matériels industriels</t>
  </si>
  <si>
    <t>Matériels de transport</t>
  </si>
  <si>
    <t>Matériels de bureau et informatique</t>
  </si>
  <si>
    <t>Total capital permanent</t>
  </si>
  <si>
    <t>Actif àmoins d'un an (actif circulant)</t>
  </si>
  <si>
    <t>Dettes à moins d'un an</t>
  </si>
  <si>
    <t>stocks</t>
  </si>
  <si>
    <t>Fournisseurs</t>
  </si>
  <si>
    <t>créances sur les clients</t>
  </si>
  <si>
    <t>Etat</t>
  </si>
  <si>
    <t>Sécurité sociale</t>
  </si>
  <si>
    <t>Total</t>
  </si>
  <si>
    <t>Total capitaux permanent</t>
  </si>
  <si>
    <t>TOTAL ACTIF</t>
  </si>
  <si>
    <t>TOTAL PASSIF</t>
  </si>
  <si>
    <t>Compte de Bilan au 31/12/N et 31/12/N+1</t>
  </si>
  <si>
    <t>N</t>
  </si>
  <si>
    <t>N+1</t>
  </si>
  <si>
    <t>Acti immobilisé</t>
  </si>
  <si>
    <t>capitaux propres</t>
  </si>
  <si>
    <t>Immobilisations incorporelles</t>
  </si>
  <si>
    <t>capital social</t>
  </si>
  <si>
    <t>fond commercial</t>
  </si>
  <si>
    <t>réserve légale</t>
  </si>
  <si>
    <t>immobilisations corporelles</t>
  </si>
  <si>
    <t>autres réserves</t>
  </si>
  <si>
    <t>résultat de l'exercice</t>
  </si>
  <si>
    <t>installations techniques matériel outillage</t>
  </si>
  <si>
    <t>autres immobilisations</t>
  </si>
  <si>
    <t>total immobilisations</t>
  </si>
  <si>
    <t>total</t>
  </si>
  <si>
    <t>actif circulant</t>
  </si>
  <si>
    <t>Dettes financières</t>
  </si>
  <si>
    <t>stocks matières premières</t>
  </si>
  <si>
    <t>Emprunt auprès d'Ets de crédit</t>
  </si>
  <si>
    <t>Créances clients</t>
  </si>
  <si>
    <t>Dettes d'exploitation</t>
  </si>
  <si>
    <t>disponibilités</t>
  </si>
  <si>
    <t>total actif circulant</t>
  </si>
  <si>
    <t>Total dettes</t>
  </si>
  <si>
    <t xml:space="preserve">Total Actif </t>
  </si>
  <si>
    <t>Total passif</t>
  </si>
  <si>
    <t>Compte de résultat au 31/12/N et au 31/12/N+1</t>
  </si>
  <si>
    <t xml:space="preserve">Exercice </t>
  </si>
  <si>
    <t>charges d'exploitation</t>
  </si>
  <si>
    <t>Produits d'exploitation</t>
  </si>
  <si>
    <t>achat de marchandises</t>
  </si>
  <si>
    <t>production vendue en services</t>
  </si>
  <si>
    <t>achat de matières premières et autres approvisionnements</t>
  </si>
  <si>
    <t>variation de stock</t>
  </si>
  <si>
    <t>autres charges externes</t>
  </si>
  <si>
    <t>impôts taxes et versements assimilés</t>
  </si>
  <si>
    <t>salaires</t>
  </si>
  <si>
    <t>charges sociales</t>
  </si>
  <si>
    <t>Dotation aux amortissements</t>
  </si>
  <si>
    <t>autres charges financières</t>
  </si>
  <si>
    <t>Total des charges</t>
  </si>
  <si>
    <t>total des produits</t>
  </si>
  <si>
    <t>résultat d'exploitation</t>
  </si>
  <si>
    <t>EXERCICE 2</t>
  </si>
  <si>
    <t>EXERCICE 3</t>
  </si>
  <si>
    <t>EXERCICE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</si>
</sst>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0" borderId="0" xfId="1"/>
    <xf numFmtId="0" fontId="4" fillId="2" borderId="1" xfId="1" applyFill="1" applyBorder="1" applyAlignment="1">
      <alignment horizontal="center"/>
    </xf>
    <xf numFmtId="0" fontId="4" fillId="0" borderId="2" xfId="1" applyBorder="1"/>
    <xf numFmtId="0" fontId="4" fillId="0" borderId="3" xfId="1" applyBorder="1"/>
    <xf numFmtId="0" fontId="4" fillId="0" borderId="4" xfId="1" applyBorder="1"/>
    <xf numFmtId="0" fontId="6" fillId="0" borderId="3" xfId="1" applyFont="1" applyBorder="1" applyAlignment="1">
      <alignment horizontal="right"/>
    </xf>
    <xf numFmtId="0" fontId="4" fillId="0" borderId="1" xfId="1" applyBorder="1"/>
    <xf numFmtId="0" fontId="6" fillId="0" borderId="4" xfId="1" applyFont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0" fontId="1" fillId="0" borderId="2" xfId="1" applyFont="1" applyBorder="1"/>
    <xf numFmtId="164" fontId="4" fillId="0" borderId="0" xfId="2"/>
    <xf numFmtId="165" fontId="4" fillId="0" borderId="0" xfId="2" applyNumberFormat="1"/>
    <xf numFmtId="165" fontId="1" fillId="0" borderId="1" xfId="2" applyNumberFormat="1" applyFont="1" applyBorder="1"/>
    <xf numFmtId="0" fontId="1" fillId="0" borderId="1" xfId="1" applyFont="1" applyBorder="1"/>
    <xf numFmtId="0" fontId="1" fillId="0" borderId="3" xfId="1" applyFont="1" applyBorder="1"/>
    <xf numFmtId="165" fontId="4" fillId="0" borderId="2" xfId="2" applyNumberFormat="1" applyBorder="1"/>
    <xf numFmtId="165" fontId="4" fillId="0" borderId="3" xfId="2" applyNumberFormat="1" applyBorder="1"/>
    <xf numFmtId="0" fontId="4" fillId="2" borderId="2" xfId="1" applyFill="1" applyBorder="1"/>
    <xf numFmtId="0" fontId="7" fillId="0" borderId="3" xfId="1" applyFont="1" applyBorder="1"/>
    <xf numFmtId="0" fontId="7" fillId="0" borderId="4" xfId="1" applyFont="1" applyBorder="1"/>
    <xf numFmtId="165" fontId="4" fillId="0" borderId="4" xfId="2" applyNumberFormat="1" applyBorder="1"/>
    <xf numFmtId="165" fontId="4" fillId="5" borderId="1" xfId="2" applyNumberFormat="1" applyFill="1" applyBorder="1"/>
    <xf numFmtId="0" fontId="4" fillId="2" borderId="3" xfId="1" applyFill="1" applyBorder="1"/>
    <xf numFmtId="0" fontId="1" fillId="2" borderId="2" xfId="1" applyFont="1" applyFill="1" applyBorder="1"/>
    <xf numFmtId="165" fontId="1" fillId="0" borderId="2" xfId="2" applyNumberFormat="1" applyFont="1" applyBorder="1"/>
    <xf numFmtId="165" fontId="1" fillId="5" borderId="1" xfId="2" applyNumberFormat="1" applyFont="1" applyFill="1" applyBorder="1"/>
    <xf numFmtId="0" fontId="1" fillId="4" borderId="1" xfId="1" applyFont="1" applyFill="1" applyBorder="1"/>
    <xf numFmtId="0" fontId="8" fillId="0" borderId="0" xfId="3"/>
    <xf numFmtId="0" fontId="10" fillId="0" borderId="0" xfId="3" applyFont="1" applyAlignment="1">
      <alignment horizontal="center" vertical="center"/>
    </xf>
    <xf numFmtId="0" fontId="11" fillId="7" borderId="1" xfId="3" applyFont="1" applyFill="1" applyBorder="1" applyAlignment="1">
      <alignment horizontal="center"/>
    </xf>
    <xf numFmtId="0" fontId="12" fillId="9" borderId="1" xfId="3" applyFont="1" applyFill="1" applyBorder="1"/>
    <xf numFmtId="0" fontId="12" fillId="0" borderId="1" xfId="3" applyFont="1" applyBorder="1"/>
    <xf numFmtId="0" fontId="11" fillId="0" borderId="1" xfId="3" applyFont="1" applyBorder="1"/>
    <xf numFmtId="0" fontId="12" fillId="8" borderId="7" xfId="3" applyFont="1" applyFill="1" applyBorder="1" applyAlignment="1">
      <alignment horizontal="center"/>
    </xf>
    <xf numFmtId="0" fontId="12" fillId="8" borderId="5" xfId="3" applyFont="1" applyFill="1" applyBorder="1" applyAlignment="1">
      <alignment horizontal="center"/>
    </xf>
    <xf numFmtId="0" fontId="12" fillId="8" borderId="6" xfId="3" applyFont="1" applyFill="1" applyBorder="1" applyAlignment="1">
      <alignment horizontal="center"/>
    </xf>
    <xf numFmtId="0" fontId="11" fillId="0" borderId="8" xfId="3" applyFont="1" applyBorder="1"/>
    <xf numFmtId="0" fontId="11" fillId="0" borderId="0" xfId="3" applyFont="1"/>
    <xf numFmtId="0" fontId="12" fillId="0" borderId="0" xfId="3" applyFont="1"/>
    <xf numFmtId="0" fontId="12" fillId="0" borderId="1" xfId="3" applyFont="1" applyBorder="1" applyAlignment="1">
      <alignment horizontal="center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3" fillId="0" borderId="1" xfId="3" applyFont="1" applyBorder="1" applyAlignment="1">
      <alignment vertical="center"/>
    </xf>
    <xf numFmtId="0" fontId="12" fillId="8" borderId="1" xfId="3" applyFont="1" applyFill="1" applyBorder="1" applyAlignment="1">
      <alignment horizontal="center" vertical="center" wrapText="1"/>
    </xf>
    <xf numFmtId="0" fontId="12" fillId="8" borderId="7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4" fillId="3" borderId="6" xfId="1" applyFill="1" applyBorder="1" applyAlignment="1">
      <alignment horizontal="center"/>
    </xf>
    <xf numFmtId="0" fontId="12" fillId="8" borderId="7" xfId="3" applyFont="1" applyFill="1" applyBorder="1" applyAlignment="1">
      <alignment horizontal="center"/>
    </xf>
    <xf numFmtId="0" fontId="12" fillId="8" borderId="5" xfId="3" applyFont="1" applyFill="1" applyBorder="1" applyAlignment="1">
      <alignment horizontal="center"/>
    </xf>
    <xf numFmtId="0" fontId="12" fillId="8" borderId="6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/>
    </xf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/>
    </xf>
    <xf numFmtId="0" fontId="11" fillId="8" borderId="1" xfId="3" applyFont="1" applyFill="1" applyBorder="1" applyAlignment="1">
      <alignment horizontal="center"/>
    </xf>
  </cellXfs>
  <cellStyles count="4">
    <cellStyle name="Milliers 2" xfId="2" xr:uid="{96A93505-3789-4B6C-B601-2A44F700CA75}"/>
    <cellStyle name="Normal" xfId="0" builtinId="0"/>
    <cellStyle name="Normal 2" xfId="1" xr:uid="{FC3BA68E-B197-48F8-91BE-CB986CBCFDB7}"/>
    <cellStyle name="Normal 3" xfId="3" xr:uid="{703065C7-660B-4117-B3E3-F16D50798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574412</xdr:colOff>
      <xdr:row>11</xdr:row>
      <xdr:rowOff>124092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AF8E2F4-3E6B-4215-AF1C-AAFB06126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8382"/>
          <a:ext cx="3600000" cy="2342857"/>
        </a:xfrm>
        <a:prstGeom prst="rect">
          <a:avLst/>
        </a:prstGeom>
      </xdr:spPr>
    </xdr:pic>
    <xdr:clientData/>
  </xdr:twoCellAnchor>
  <xdr:twoCellAnchor editAs="oneCell">
    <xdr:from>
      <xdr:col>2</xdr:col>
      <xdr:colOff>78441</xdr:colOff>
      <xdr:row>2</xdr:row>
      <xdr:rowOff>0</xdr:rowOff>
    </xdr:from>
    <xdr:to>
      <xdr:col>3</xdr:col>
      <xdr:colOff>759297</xdr:colOff>
      <xdr:row>12</xdr:row>
      <xdr:rowOff>115658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7B67C08-BF43-4291-8F3B-FC904C72E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6029" y="728382"/>
          <a:ext cx="3695238" cy="25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9525</xdr:colOff>
      <xdr:row>11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CCADAA8-F85A-4798-B204-382EA2EDC6A2}"/>
            </a:ext>
          </a:extLst>
        </xdr:cNvPr>
        <xdr:cNvSpPr txBox="1"/>
      </xdr:nvSpPr>
      <xdr:spPr>
        <a:xfrm>
          <a:off x="0" y="704850"/>
          <a:ext cx="5934075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fr-FR" sz="1100"/>
            <a:t>L'entreprise</a:t>
          </a:r>
          <a:r>
            <a:rPr lang="fr-FR" sz="1100" baseline="0"/>
            <a:t> SIGMA  a été créée le 1er mars N.</a:t>
          </a:r>
        </a:p>
        <a:p>
          <a:pPr>
            <a:lnSpc>
              <a:spcPts val="1200"/>
            </a:lnSpc>
          </a:pPr>
          <a:r>
            <a:rPr lang="fr-FR" sz="1100" baseline="0"/>
            <a:t>Voici les différentes composantes de son patrimoine :</a:t>
          </a:r>
        </a:p>
        <a:p>
          <a:pPr>
            <a:lnSpc>
              <a:spcPts val="1200"/>
            </a:lnSpc>
          </a:pPr>
          <a:r>
            <a:rPr lang="fr-FR" sz="1100" baseline="0">
              <a:sym typeface="Symbol"/>
            </a:rPr>
            <a:t> un stock de marchandises d'une valeur de 	 	  3 500 €</a:t>
          </a:r>
        </a:p>
        <a:p>
          <a:pPr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 un bâtiment d'une valeur de 			32 000 €</a:t>
          </a:r>
        </a:p>
        <a:p>
          <a:pPr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 de l'argent en banque pour		 	  8 000 €</a:t>
          </a:r>
        </a:p>
        <a:p>
          <a:pPr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 des apports des associés d'une valeur de 		60 000 €</a:t>
          </a:r>
        </a:p>
        <a:p>
          <a:pPr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 du matériel de transport d'une valeur de 		17 500 €</a:t>
          </a:r>
        </a:p>
        <a:p>
          <a:pPr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 un emprunt de 			10 000 €</a:t>
          </a:r>
        </a:p>
        <a:p>
          <a:pPr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 du matériel de bureau et informatique  d'une valeur de	  9 000 €</a:t>
          </a:r>
        </a:p>
        <a:p>
          <a:pPr>
            <a:lnSpc>
              <a:spcPts val="1200"/>
            </a:lnSpc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Symbol"/>
          </a:endParaRPr>
        </a:p>
        <a:p>
          <a:pPr>
            <a:lnSpc>
              <a:spcPts val="11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1. Etablissez le bilan de l'entreprise SIGMA au 1er mars N :	</a:t>
          </a:r>
        </a:p>
        <a:p>
          <a:pPr>
            <a:lnSpc>
              <a:spcPts val="1100"/>
            </a:lnSpc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Symbol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Symbol"/>
          </a:endParaRPr>
        </a:p>
        <a:p>
          <a:pPr>
            <a:lnSpc>
              <a:spcPts val="10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	</a:t>
          </a:r>
          <a:endParaRPr lang="fr-FR" sz="1100"/>
        </a:p>
      </xdr:txBody>
    </xdr:sp>
    <xdr:clientData/>
  </xdr:twoCellAnchor>
  <xdr:twoCellAnchor>
    <xdr:from>
      <xdr:col>0</xdr:col>
      <xdr:colOff>19050</xdr:colOff>
      <xdr:row>44</xdr:row>
      <xdr:rowOff>171450</xdr:rowOff>
    </xdr:from>
    <xdr:to>
      <xdr:col>3</xdr:col>
      <xdr:colOff>1162050</xdr:colOff>
      <xdr:row>57</xdr:row>
      <xdr:rowOff>28575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8C580F8-9468-4D96-AD0D-E39BBC8295C9}"/>
            </a:ext>
          </a:extLst>
        </xdr:cNvPr>
        <xdr:cNvSpPr txBox="1"/>
      </xdr:nvSpPr>
      <xdr:spPr>
        <a:xfrm>
          <a:off x="19050" y="10477500"/>
          <a:ext cx="5905500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2. Proposez une  interprétation</a:t>
          </a:r>
          <a:r>
            <a:rPr lang="fr-FR" sz="1100" baseline="0"/>
            <a:t> de l'évolution du patrimoine de l'entreprise SIGMA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57150</xdr:rowOff>
    </xdr:from>
    <xdr:to>
      <xdr:col>4</xdr:col>
      <xdr:colOff>9524</xdr:colOff>
      <xdr:row>31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66A051D-302F-413F-AD26-F272F6CF9CB8}"/>
            </a:ext>
          </a:extLst>
        </xdr:cNvPr>
        <xdr:cNvSpPr txBox="1"/>
      </xdr:nvSpPr>
      <xdr:spPr>
        <a:xfrm>
          <a:off x="0" y="5105400"/>
          <a:ext cx="7400924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Au</a:t>
          </a:r>
          <a:r>
            <a:rPr lang="fr-FR" sz="1100" baseline="0"/>
            <a:t> 1er décembre N, la situation est la suivante :</a:t>
          </a:r>
        </a:p>
        <a:p>
          <a:endParaRPr lang="fr-FR" sz="1100"/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terrain a conservé la même valeur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bâtiments ont perdu 2 % de leur valeur, les matériels industriels et les matériels de bureau 10 %, les matériels de transport 20 %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stocks sont évalués à 683 000 €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clients doivent 850 500 €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disponibilltés s'élèvent à 65 950 € , les dettes s'élèvent à 745 400 € pour les fournisseurs, 115 000 € pour  l'Etat et 258 000 € pour la Sécurité sociale</a:t>
          </a:r>
          <a:endParaRPr lang="fr-FR">
            <a:effectLst/>
          </a:endParaRPr>
        </a:p>
        <a:p>
          <a:endParaRPr lang="fr-FR" sz="1100"/>
        </a:p>
        <a:p>
          <a:r>
            <a:rPr lang="fr-FR" sz="1100"/>
            <a:t>1.</a:t>
          </a:r>
          <a:r>
            <a:rPr lang="fr-FR" sz="1100" baseline="0"/>
            <a:t> Complétez  le bilan au 31/12/N et calculez le résultat</a:t>
          </a:r>
          <a:endParaRPr lang="fr-FR" sz="1100"/>
        </a:p>
      </xdr:txBody>
    </xdr:sp>
    <xdr:clientData/>
  </xdr:twoCellAnchor>
  <xdr:twoCellAnchor>
    <xdr:from>
      <xdr:col>0</xdr:col>
      <xdr:colOff>66675</xdr:colOff>
      <xdr:row>47</xdr:row>
      <xdr:rowOff>95250</xdr:rowOff>
    </xdr:from>
    <xdr:to>
      <xdr:col>4</xdr:col>
      <xdr:colOff>19050</xdr:colOff>
      <xdr:row>57</xdr:row>
      <xdr:rowOff>19050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1FC7D9D-6CAB-4B4E-9AE5-787567AAFA82}"/>
            </a:ext>
          </a:extLst>
        </xdr:cNvPr>
        <xdr:cNvSpPr txBox="1"/>
      </xdr:nvSpPr>
      <xdr:spPr>
        <a:xfrm>
          <a:off x="66675" y="10668000"/>
          <a:ext cx="7343775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2. L'activité</a:t>
          </a:r>
          <a:r>
            <a:rPr lang="fr-FR" sz="1100" baseline="0"/>
            <a:t> de l'entreprise de laurent MACIOCCA a-t-elle été créatrice de valeur financière?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3</xdr:row>
      <xdr:rowOff>57150</xdr:rowOff>
    </xdr:from>
    <xdr:to>
      <xdr:col>5</xdr:col>
      <xdr:colOff>38100</xdr:colOff>
      <xdr:row>8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38F186-CBA9-4D64-8CE2-02010D2D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57250"/>
          <a:ext cx="461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2</xdr:row>
      <xdr:rowOff>28575</xdr:rowOff>
    </xdr:from>
    <xdr:to>
      <xdr:col>1</xdr:col>
      <xdr:colOff>66675</xdr:colOff>
      <xdr:row>8</xdr:row>
      <xdr:rowOff>57150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491AFEE-2744-4D6C-9592-39968E02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66750"/>
          <a:ext cx="20288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8</xdr:row>
      <xdr:rowOff>28575</xdr:rowOff>
    </xdr:from>
    <xdr:to>
      <xdr:col>4</xdr:col>
      <xdr:colOff>590550</xdr:colOff>
      <xdr:row>15</xdr:row>
      <xdr:rowOff>28575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7434AB4F-08AB-4174-BB13-0B47BD04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8300"/>
          <a:ext cx="7067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16</xdr:row>
      <xdr:rowOff>9525</xdr:rowOff>
    </xdr:from>
    <xdr:to>
      <xdr:col>4</xdr:col>
      <xdr:colOff>619125</xdr:colOff>
      <xdr:row>30</xdr:row>
      <xdr:rowOff>142875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6C446E74-68EE-435F-88E0-D0750346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14650"/>
          <a:ext cx="70485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504824</xdr:colOff>
      <xdr:row>68</xdr:row>
      <xdr:rowOff>38100</xdr:rowOff>
    </xdr:from>
    <xdr:to>
      <xdr:col>6</xdr:col>
      <xdr:colOff>9525</xdr:colOff>
      <xdr:row>74</xdr:row>
      <xdr:rowOff>19050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6317D0CE-DA41-4949-ACD1-6C29DA5A96EB}"/>
            </a:ext>
          </a:extLst>
        </xdr:cNvPr>
        <xdr:cNvSpPr txBox="1"/>
      </xdr:nvSpPr>
      <xdr:spPr>
        <a:xfrm>
          <a:off x="504824" y="14554200"/>
          <a:ext cx="8286751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fr-FR" sz="1200"/>
            <a:t>1.</a:t>
          </a:r>
          <a:r>
            <a:rPr lang="fr-FR" sz="1200" baseline="0"/>
            <a:t> Quel est le problème évoqué dans le rapport de gestion ?</a:t>
          </a:r>
        </a:p>
        <a:p>
          <a:pPr>
            <a:lnSpc>
              <a:spcPts val="1300"/>
            </a:lnSpc>
          </a:pPr>
          <a:r>
            <a:rPr lang="fr-FR" sz="1200" baseline="0"/>
            <a:t>2. Analysez l'évolution de la valeur financière de l'entreprise à partir du compte de résultat et du bilan</a:t>
          </a:r>
        </a:p>
        <a:p>
          <a:pPr>
            <a:lnSpc>
              <a:spcPts val="1200"/>
            </a:lnSpc>
          </a:pPr>
          <a:r>
            <a:rPr lang="fr-FR" sz="1200" baseline="0"/>
            <a:t>3. Que pouvez vous en conclure sur la santé financière de cette entreprise ?</a:t>
          </a:r>
        </a:p>
        <a:p>
          <a:pPr>
            <a:lnSpc>
              <a:spcPts val="1300"/>
            </a:lnSpc>
          </a:pPr>
          <a:r>
            <a:rPr lang="fr-FR" sz="1200" baseline="0"/>
            <a:t>4. Calculez la valeur ajoutée créée en N et N+ 1. Comparez la répartition de cette valeur ajoutée sur les deux années en effectuant les calculs nécessaires.</a:t>
          </a:r>
        </a:p>
        <a:p>
          <a:pPr>
            <a:lnSpc>
              <a:spcPts val="1200"/>
            </a:lnSpc>
          </a:pPr>
          <a:r>
            <a:rPr lang="fr-FR" sz="1200" baseline="0"/>
            <a:t>5. Montrez que l'entreprise a effectué des choix concernant la répartition de la valeur ajoutée. Quels sont les principaux bénéficiaires parmi les acteurs de l'entreprise ?</a:t>
          </a:r>
        </a:p>
        <a:p>
          <a:pPr>
            <a:lnSpc>
              <a:spcPts val="1300"/>
            </a:lnSpc>
          </a:pPr>
          <a:r>
            <a:rPr lang="fr-FR" sz="1200" baseline="0"/>
            <a:t>6 Compte tenu de sa situation financière, l'entreprise peut-elle prendre la décision d'investir ?</a:t>
          </a:r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623E-673A-4172-9592-A4A7E1D9A232}">
  <dimension ref="A1:D40"/>
  <sheetViews>
    <sheetView topLeftCell="A16" zoomScale="85" zoomScaleNormal="85" workbookViewId="0">
      <selection sqref="A1:D1"/>
    </sheetView>
  </sheetViews>
  <sheetFormatPr baseColWidth="10" defaultRowHeight="15" x14ac:dyDescent="0.25"/>
  <cols>
    <col min="1" max="1" width="45.42578125" customWidth="1"/>
    <col min="2" max="2" width="16.28515625" customWidth="1"/>
    <col min="3" max="3" width="45.28515625" customWidth="1"/>
    <col min="4" max="4" width="16.28515625" customWidth="1"/>
  </cols>
  <sheetData>
    <row r="1" spans="1:4" ht="38.25" customHeight="1" x14ac:dyDescent="0.25">
      <c r="A1" s="57" t="s">
        <v>29</v>
      </c>
      <c r="B1" s="57"/>
      <c r="C1" s="57"/>
      <c r="D1" s="57"/>
    </row>
    <row r="2" spans="1:4" ht="20.100000000000001" customHeight="1" x14ac:dyDescent="0.25"/>
    <row r="3" spans="1:4" ht="20.100000000000001" customHeight="1" x14ac:dyDescent="0.25"/>
    <row r="4" spans="1:4" ht="20.100000000000001" customHeight="1" x14ac:dyDescent="0.25"/>
    <row r="5" spans="1:4" ht="20.100000000000001" customHeight="1" x14ac:dyDescent="0.25"/>
    <row r="6" spans="1:4" ht="20.100000000000001" customHeight="1" x14ac:dyDescent="0.25"/>
    <row r="7" spans="1:4" ht="20.100000000000001" customHeight="1" x14ac:dyDescent="0.25"/>
    <row r="8" spans="1:4" ht="20.100000000000001" customHeight="1" x14ac:dyDescent="0.25"/>
    <row r="9" spans="1:4" ht="20.100000000000001" customHeight="1" x14ac:dyDescent="0.25"/>
    <row r="10" spans="1:4" ht="20.100000000000001" customHeight="1" x14ac:dyDescent="0.25"/>
    <row r="11" spans="1:4" ht="20.100000000000001" customHeight="1" x14ac:dyDescent="0.25"/>
    <row r="12" spans="1:4" ht="20.100000000000001" customHeight="1" x14ac:dyDescent="0.25"/>
    <row r="13" spans="1:4" ht="20.100000000000001" customHeight="1" x14ac:dyDescent="0.25"/>
    <row r="14" spans="1:4" ht="20.100000000000001" customHeight="1" x14ac:dyDescent="0.25"/>
    <row r="15" spans="1:4" ht="20.100000000000001" customHeight="1" x14ac:dyDescent="0.25">
      <c r="A15" s="58" t="s">
        <v>30</v>
      </c>
      <c r="B15" s="58"/>
      <c r="C15" s="58"/>
      <c r="D15" s="58"/>
    </row>
    <row r="16" spans="1:4" ht="20.100000000000001" customHeight="1" x14ac:dyDescent="0.25">
      <c r="A16" s="1" t="s">
        <v>0</v>
      </c>
      <c r="B16" s="1"/>
      <c r="C16" s="1" t="s">
        <v>1</v>
      </c>
      <c r="D16" s="1"/>
    </row>
    <row r="17" spans="1:4" ht="20.100000000000001" customHeight="1" x14ac:dyDescent="0.25">
      <c r="A17" s="2" t="s">
        <v>2</v>
      </c>
      <c r="B17" s="3"/>
      <c r="C17" s="2" t="s">
        <v>14</v>
      </c>
      <c r="D17" s="4"/>
    </row>
    <row r="18" spans="1:4" ht="20.100000000000001" customHeight="1" x14ac:dyDescent="0.25">
      <c r="A18" s="5" t="s">
        <v>3</v>
      </c>
      <c r="B18" s="9">
        <v>366500</v>
      </c>
      <c r="C18" s="5" t="s">
        <v>15</v>
      </c>
      <c r="D18" s="9">
        <v>500000</v>
      </c>
    </row>
    <row r="19" spans="1:4" ht="20.100000000000001" customHeight="1" x14ac:dyDescent="0.25">
      <c r="A19" s="5" t="s">
        <v>4</v>
      </c>
      <c r="B19" s="5"/>
      <c r="C19" s="5" t="s">
        <v>16</v>
      </c>
      <c r="D19" s="9">
        <v>45000</v>
      </c>
    </row>
    <row r="20" spans="1:4" ht="20.100000000000001" customHeight="1" x14ac:dyDescent="0.25">
      <c r="A20" s="5" t="s">
        <v>5</v>
      </c>
      <c r="B20" s="5"/>
      <c r="C20" s="5" t="s">
        <v>17</v>
      </c>
      <c r="D20" s="5"/>
    </row>
    <row r="21" spans="1:4" ht="20.100000000000001" customHeight="1" x14ac:dyDescent="0.25">
      <c r="A21" s="5" t="s">
        <v>6</v>
      </c>
      <c r="B21" s="9">
        <v>165000</v>
      </c>
      <c r="C21" s="5"/>
      <c r="D21" s="5"/>
    </row>
    <row r="22" spans="1:4" ht="20.100000000000001" customHeight="1" x14ac:dyDescent="0.25">
      <c r="A22" s="5" t="s">
        <v>7</v>
      </c>
      <c r="B22" s="5"/>
      <c r="C22" s="5"/>
      <c r="D22" s="5"/>
    </row>
    <row r="23" spans="1:4" ht="20.100000000000001" customHeight="1" x14ac:dyDescent="0.25">
      <c r="A23" s="6" t="s">
        <v>8</v>
      </c>
      <c r="B23" s="5"/>
      <c r="C23" s="7" t="s">
        <v>18</v>
      </c>
      <c r="D23" s="5"/>
    </row>
    <row r="24" spans="1:4" ht="20.100000000000001" customHeight="1" x14ac:dyDescent="0.25">
      <c r="A24" s="7" t="s">
        <v>9</v>
      </c>
      <c r="B24" s="6"/>
      <c r="C24" s="7" t="s">
        <v>19</v>
      </c>
      <c r="D24" s="6"/>
    </row>
    <row r="25" spans="1:4" ht="20.100000000000001" customHeight="1" x14ac:dyDescent="0.25">
      <c r="A25" s="5" t="s">
        <v>10</v>
      </c>
      <c r="B25" s="5"/>
      <c r="C25" s="5" t="s">
        <v>20</v>
      </c>
      <c r="D25" s="5"/>
    </row>
    <row r="26" spans="1:4" ht="20.100000000000001" customHeight="1" x14ac:dyDescent="0.25">
      <c r="A26" s="5" t="s">
        <v>11</v>
      </c>
      <c r="B26" s="9">
        <v>252500</v>
      </c>
      <c r="C26" s="5" t="s">
        <v>21</v>
      </c>
      <c r="D26" s="9">
        <v>236600</v>
      </c>
    </row>
    <row r="27" spans="1:4" ht="20.100000000000001" customHeight="1" x14ac:dyDescent="0.25">
      <c r="A27" s="5" t="s">
        <v>12</v>
      </c>
      <c r="B27" s="9">
        <v>11500</v>
      </c>
      <c r="C27" s="5" t="s">
        <v>22</v>
      </c>
      <c r="D27" s="9">
        <v>74500</v>
      </c>
    </row>
    <row r="28" spans="1:4" ht="20.100000000000001" customHeight="1" x14ac:dyDescent="0.25">
      <c r="A28" s="5" t="s">
        <v>13</v>
      </c>
      <c r="B28" s="9">
        <v>9000</v>
      </c>
      <c r="C28" s="5" t="s">
        <v>23</v>
      </c>
      <c r="D28" s="9">
        <v>22000</v>
      </c>
    </row>
    <row r="29" spans="1:4" ht="20.100000000000001" customHeight="1" x14ac:dyDescent="0.25">
      <c r="A29" s="5"/>
      <c r="B29" s="5"/>
      <c r="C29" s="5" t="s">
        <v>24</v>
      </c>
      <c r="D29" s="9">
        <v>100500</v>
      </c>
    </row>
    <row r="30" spans="1:4" ht="20.100000000000001" customHeight="1" x14ac:dyDescent="0.25">
      <c r="A30" s="7" t="s">
        <v>26</v>
      </c>
      <c r="B30" s="5"/>
      <c r="C30" s="7" t="s">
        <v>25</v>
      </c>
      <c r="D30" s="5"/>
    </row>
    <row r="31" spans="1:4" ht="20.100000000000001" customHeight="1" x14ac:dyDescent="0.25">
      <c r="A31" s="8" t="s">
        <v>27</v>
      </c>
      <c r="B31" s="8"/>
      <c r="C31" s="8" t="s">
        <v>27</v>
      </c>
      <c r="D31" s="8"/>
    </row>
    <row r="32" spans="1:4" ht="20.100000000000001" customHeight="1" x14ac:dyDescent="0.25"/>
    <row r="33" spans="1:1" ht="20.100000000000001" customHeight="1" x14ac:dyDescent="0.25">
      <c r="A33" t="s">
        <v>28</v>
      </c>
    </row>
    <row r="34" spans="1:1" ht="20.100000000000001" customHeight="1" x14ac:dyDescent="0.25">
      <c r="A34" t="s">
        <v>31</v>
      </c>
    </row>
    <row r="35" spans="1:1" ht="20.100000000000001" customHeight="1" x14ac:dyDescent="0.25">
      <c r="A35" t="s">
        <v>32</v>
      </c>
    </row>
    <row r="36" spans="1:1" ht="20.100000000000001" customHeight="1" x14ac:dyDescent="0.25">
      <c r="A36" t="s">
        <v>33</v>
      </c>
    </row>
    <row r="37" spans="1:1" ht="20.100000000000001" customHeight="1" x14ac:dyDescent="0.25"/>
    <row r="38" spans="1:1" ht="20.100000000000001" customHeight="1" x14ac:dyDescent="0.25"/>
    <row r="39" spans="1:1" ht="20.100000000000001" customHeight="1" x14ac:dyDescent="0.25"/>
    <row r="40" spans="1:1" ht="20.100000000000001" customHeight="1" x14ac:dyDescent="0.25"/>
  </sheetData>
  <mergeCells count="2">
    <mergeCell ref="A1:D1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2893-F37C-4CB2-BA79-B4693159ED1C}">
  <dimension ref="A1:D44"/>
  <sheetViews>
    <sheetView workbookViewId="0">
      <selection sqref="A1:D1"/>
    </sheetView>
  </sheetViews>
  <sheetFormatPr baseColWidth="10" defaultRowHeight="15" x14ac:dyDescent="0.25"/>
  <cols>
    <col min="1" max="1" width="26.140625" style="10" customWidth="1"/>
    <col min="2" max="2" width="17.42578125" style="10" customWidth="1"/>
    <col min="3" max="3" width="29" style="10" customWidth="1"/>
    <col min="4" max="4" width="16.28515625" style="10" customWidth="1"/>
    <col min="5" max="256" width="11.42578125" style="10"/>
    <col min="257" max="257" width="26.140625" style="10" customWidth="1"/>
    <col min="258" max="258" width="17.42578125" style="10" customWidth="1"/>
    <col min="259" max="259" width="29" style="10" customWidth="1"/>
    <col min="260" max="260" width="16.28515625" style="10" customWidth="1"/>
    <col min="261" max="512" width="11.42578125" style="10"/>
    <col min="513" max="513" width="26.140625" style="10" customWidth="1"/>
    <col min="514" max="514" width="17.42578125" style="10" customWidth="1"/>
    <col min="515" max="515" width="29" style="10" customWidth="1"/>
    <col min="516" max="516" width="16.28515625" style="10" customWidth="1"/>
    <col min="517" max="768" width="11.42578125" style="10"/>
    <col min="769" max="769" width="26.140625" style="10" customWidth="1"/>
    <col min="770" max="770" width="17.42578125" style="10" customWidth="1"/>
    <col min="771" max="771" width="29" style="10" customWidth="1"/>
    <col min="772" max="772" width="16.28515625" style="10" customWidth="1"/>
    <col min="773" max="1024" width="11.42578125" style="10"/>
    <col min="1025" max="1025" width="26.140625" style="10" customWidth="1"/>
    <col min="1026" max="1026" width="17.42578125" style="10" customWidth="1"/>
    <col min="1027" max="1027" width="29" style="10" customWidth="1"/>
    <col min="1028" max="1028" width="16.28515625" style="10" customWidth="1"/>
    <col min="1029" max="1280" width="11.42578125" style="10"/>
    <col min="1281" max="1281" width="26.140625" style="10" customWidth="1"/>
    <col min="1282" max="1282" width="17.42578125" style="10" customWidth="1"/>
    <col min="1283" max="1283" width="29" style="10" customWidth="1"/>
    <col min="1284" max="1284" width="16.28515625" style="10" customWidth="1"/>
    <col min="1285" max="1536" width="11.42578125" style="10"/>
    <col min="1537" max="1537" width="26.140625" style="10" customWidth="1"/>
    <col min="1538" max="1538" width="17.42578125" style="10" customWidth="1"/>
    <col min="1539" max="1539" width="29" style="10" customWidth="1"/>
    <col min="1540" max="1540" width="16.28515625" style="10" customWidth="1"/>
    <col min="1541" max="1792" width="11.42578125" style="10"/>
    <col min="1793" max="1793" width="26.140625" style="10" customWidth="1"/>
    <col min="1794" max="1794" width="17.42578125" style="10" customWidth="1"/>
    <col min="1795" max="1795" width="29" style="10" customWidth="1"/>
    <col min="1796" max="1796" width="16.28515625" style="10" customWidth="1"/>
    <col min="1797" max="2048" width="11.42578125" style="10"/>
    <col min="2049" max="2049" width="26.140625" style="10" customWidth="1"/>
    <col min="2050" max="2050" width="17.42578125" style="10" customWidth="1"/>
    <col min="2051" max="2051" width="29" style="10" customWidth="1"/>
    <col min="2052" max="2052" width="16.28515625" style="10" customWidth="1"/>
    <col min="2053" max="2304" width="11.42578125" style="10"/>
    <col min="2305" max="2305" width="26.140625" style="10" customWidth="1"/>
    <col min="2306" max="2306" width="17.42578125" style="10" customWidth="1"/>
    <col min="2307" max="2307" width="29" style="10" customWidth="1"/>
    <col min="2308" max="2308" width="16.28515625" style="10" customWidth="1"/>
    <col min="2309" max="2560" width="11.42578125" style="10"/>
    <col min="2561" max="2561" width="26.140625" style="10" customWidth="1"/>
    <col min="2562" max="2562" width="17.42578125" style="10" customWidth="1"/>
    <col min="2563" max="2563" width="29" style="10" customWidth="1"/>
    <col min="2564" max="2564" width="16.28515625" style="10" customWidth="1"/>
    <col min="2565" max="2816" width="11.42578125" style="10"/>
    <col min="2817" max="2817" width="26.140625" style="10" customWidth="1"/>
    <col min="2818" max="2818" width="17.42578125" style="10" customWidth="1"/>
    <col min="2819" max="2819" width="29" style="10" customWidth="1"/>
    <col min="2820" max="2820" width="16.28515625" style="10" customWidth="1"/>
    <col min="2821" max="3072" width="11.42578125" style="10"/>
    <col min="3073" max="3073" width="26.140625" style="10" customWidth="1"/>
    <col min="3074" max="3074" width="17.42578125" style="10" customWidth="1"/>
    <col min="3075" max="3075" width="29" style="10" customWidth="1"/>
    <col min="3076" max="3076" width="16.28515625" style="10" customWidth="1"/>
    <col min="3077" max="3328" width="11.42578125" style="10"/>
    <col min="3329" max="3329" width="26.140625" style="10" customWidth="1"/>
    <col min="3330" max="3330" width="17.42578125" style="10" customWidth="1"/>
    <col min="3331" max="3331" width="29" style="10" customWidth="1"/>
    <col min="3332" max="3332" width="16.28515625" style="10" customWidth="1"/>
    <col min="3333" max="3584" width="11.42578125" style="10"/>
    <col min="3585" max="3585" width="26.140625" style="10" customWidth="1"/>
    <col min="3586" max="3586" width="17.42578125" style="10" customWidth="1"/>
    <col min="3587" max="3587" width="29" style="10" customWidth="1"/>
    <col min="3588" max="3588" width="16.28515625" style="10" customWidth="1"/>
    <col min="3589" max="3840" width="11.42578125" style="10"/>
    <col min="3841" max="3841" width="26.140625" style="10" customWidth="1"/>
    <col min="3842" max="3842" width="17.42578125" style="10" customWidth="1"/>
    <col min="3843" max="3843" width="29" style="10" customWidth="1"/>
    <col min="3844" max="3844" width="16.28515625" style="10" customWidth="1"/>
    <col min="3845" max="4096" width="11.42578125" style="10"/>
    <col min="4097" max="4097" width="26.140625" style="10" customWidth="1"/>
    <col min="4098" max="4098" width="17.42578125" style="10" customWidth="1"/>
    <col min="4099" max="4099" width="29" style="10" customWidth="1"/>
    <col min="4100" max="4100" width="16.28515625" style="10" customWidth="1"/>
    <col min="4101" max="4352" width="11.42578125" style="10"/>
    <col min="4353" max="4353" width="26.140625" style="10" customWidth="1"/>
    <col min="4354" max="4354" width="17.42578125" style="10" customWidth="1"/>
    <col min="4355" max="4355" width="29" style="10" customWidth="1"/>
    <col min="4356" max="4356" width="16.28515625" style="10" customWidth="1"/>
    <col min="4357" max="4608" width="11.42578125" style="10"/>
    <col min="4609" max="4609" width="26.140625" style="10" customWidth="1"/>
    <col min="4610" max="4610" width="17.42578125" style="10" customWidth="1"/>
    <col min="4611" max="4611" width="29" style="10" customWidth="1"/>
    <col min="4612" max="4612" width="16.28515625" style="10" customWidth="1"/>
    <col min="4613" max="4864" width="11.42578125" style="10"/>
    <col min="4865" max="4865" width="26.140625" style="10" customWidth="1"/>
    <col min="4866" max="4866" width="17.42578125" style="10" customWidth="1"/>
    <col min="4867" max="4867" width="29" style="10" customWidth="1"/>
    <col min="4868" max="4868" width="16.28515625" style="10" customWidth="1"/>
    <col min="4869" max="5120" width="11.42578125" style="10"/>
    <col min="5121" max="5121" width="26.140625" style="10" customWidth="1"/>
    <col min="5122" max="5122" width="17.42578125" style="10" customWidth="1"/>
    <col min="5123" max="5123" width="29" style="10" customWidth="1"/>
    <col min="5124" max="5124" width="16.28515625" style="10" customWidth="1"/>
    <col min="5125" max="5376" width="11.42578125" style="10"/>
    <col min="5377" max="5377" width="26.140625" style="10" customWidth="1"/>
    <col min="5378" max="5378" width="17.42578125" style="10" customWidth="1"/>
    <col min="5379" max="5379" width="29" style="10" customWidth="1"/>
    <col min="5380" max="5380" width="16.28515625" style="10" customWidth="1"/>
    <col min="5381" max="5632" width="11.42578125" style="10"/>
    <col min="5633" max="5633" width="26.140625" style="10" customWidth="1"/>
    <col min="5634" max="5634" width="17.42578125" style="10" customWidth="1"/>
    <col min="5635" max="5635" width="29" style="10" customWidth="1"/>
    <col min="5636" max="5636" width="16.28515625" style="10" customWidth="1"/>
    <col min="5637" max="5888" width="11.42578125" style="10"/>
    <col min="5889" max="5889" width="26.140625" style="10" customWidth="1"/>
    <col min="5890" max="5890" width="17.42578125" style="10" customWidth="1"/>
    <col min="5891" max="5891" width="29" style="10" customWidth="1"/>
    <col min="5892" max="5892" width="16.28515625" style="10" customWidth="1"/>
    <col min="5893" max="6144" width="11.42578125" style="10"/>
    <col min="6145" max="6145" width="26.140625" style="10" customWidth="1"/>
    <col min="6146" max="6146" width="17.42578125" style="10" customWidth="1"/>
    <col min="6147" max="6147" width="29" style="10" customWidth="1"/>
    <col min="6148" max="6148" width="16.28515625" style="10" customWidth="1"/>
    <col min="6149" max="6400" width="11.42578125" style="10"/>
    <col min="6401" max="6401" width="26.140625" style="10" customWidth="1"/>
    <col min="6402" max="6402" width="17.42578125" style="10" customWidth="1"/>
    <col min="6403" max="6403" width="29" style="10" customWidth="1"/>
    <col min="6404" max="6404" width="16.28515625" style="10" customWidth="1"/>
    <col min="6405" max="6656" width="11.42578125" style="10"/>
    <col min="6657" max="6657" width="26.140625" style="10" customWidth="1"/>
    <col min="6658" max="6658" width="17.42578125" style="10" customWidth="1"/>
    <col min="6659" max="6659" width="29" style="10" customWidth="1"/>
    <col min="6660" max="6660" width="16.28515625" style="10" customWidth="1"/>
    <col min="6661" max="6912" width="11.42578125" style="10"/>
    <col min="6913" max="6913" width="26.140625" style="10" customWidth="1"/>
    <col min="6914" max="6914" width="17.42578125" style="10" customWidth="1"/>
    <col min="6915" max="6915" width="29" style="10" customWidth="1"/>
    <col min="6916" max="6916" width="16.28515625" style="10" customWidth="1"/>
    <col min="6917" max="7168" width="11.42578125" style="10"/>
    <col min="7169" max="7169" width="26.140625" style="10" customWidth="1"/>
    <col min="7170" max="7170" width="17.42578125" style="10" customWidth="1"/>
    <col min="7171" max="7171" width="29" style="10" customWidth="1"/>
    <col min="7172" max="7172" width="16.28515625" style="10" customWidth="1"/>
    <col min="7173" max="7424" width="11.42578125" style="10"/>
    <col min="7425" max="7425" width="26.140625" style="10" customWidth="1"/>
    <col min="7426" max="7426" width="17.42578125" style="10" customWidth="1"/>
    <col min="7427" max="7427" width="29" style="10" customWidth="1"/>
    <col min="7428" max="7428" width="16.28515625" style="10" customWidth="1"/>
    <col min="7429" max="7680" width="11.42578125" style="10"/>
    <col min="7681" max="7681" width="26.140625" style="10" customWidth="1"/>
    <col min="7682" max="7682" width="17.42578125" style="10" customWidth="1"/>
    <col min="7683" max="7683" width="29" style="10" customWidth="1"/>
    <col min="7684" max="7684" width="16.28515625" style="10" customWidth="1"/>
    <col min="7685" max="7936" width="11.42578125" style="10"/>
    <col min="7937" max="7937" width="26.140625" style="10" customWidth="1"/>
    <col min="7938" max="7938" width="17.42578125" style="10" customWidth="1"/>
    <col min="7939" max="7939" width="29" style="10" customWidth="1"/>
    <col min="7940" max="7940" width="16.28515625" style="10" customWidth="1"/>
    <col min="7941" max="8192" width="11.42578125" style="10"/>
    <col min="8193" max="8193" width="26.140625" style="10" customWidth="1"/>
    <col min="8194" max="8194" width="17.42578125" style="10" customWidth="1"/>
    <col min="8195" max="8195" width="29" style="10" customWidth="1"/>
    <col min="8196" max="8196" width="16.28515625" style="10" customWidth="1"/>
    <col min="8197" max="8448" width="11.42578125" style="10"/>
    <col min="8449" max="8449" width="26.140625" style="10" customWidth="1"/>
    <col min="8450" max="8450" width="17.42578125" style="10" customWidth="1"/>
    <col min="8451" max="8451" width="29" style="10" customWidth="1"/>
    <col min="8452" max="8452" width="16.28515625" style="10" customWidth="1"/>
    <col min="8453" max="8704" width="11.42578125" style="10"/>
    <col min="8705" max="8705" width="26.140625" style="10" customWidth="1"/>
    <col min="8706" max="8706" width="17.42578125" style="10" customWidth="1"/>
    <col min="8707" max="8707" width="29" style="10" customWidth="1"/>
    <col min="8708" max="8708" width="16.28515625" style="10" customWidth="1"/>
    <col min="8709" max="8960" width="11.42578125" style="10"/>
    <col min="8961" max="8961" width="26.140625" style="10" customWidth="1"/>
    <col min="8962" max="8962" width="17.42578125" style="10" customWidth="1"/>
    <col min="8963" max="8963" width="29" style="10" customWidth="1"/>
    <col min="8964" max="8964" width="16.28515625" style="10" customWidth="1"/>
    <col min="8965" max="9216" width="11.42578125" style="10"/>
    <col min="9217" max="9217" width="26.140625" style="10" customWidth="1"/>
    <col min="9218" max="9218" width="17.42578125" style="10" customWidth="1"/>
    <col min="9219" max="9219" width="29" style="10" customWidth="1"/>
    <col min="9220" max="9220" width="16.28515625" style="10" customWidth="1"/>
    <col min="9221" max="9472" width="11.42578125" style="10"/>
    <col min="9473" max="9473" width="26.140625" style="10" customWidth="1"/>
    <col min="9474" max="9474" width="17.42578125" style="10" customWidth="1"/>
    <col min="9475" max="9475" width="29" style="10" customWidth="1"/>
    <col min="9476" max="9476" width="16.28515625" style="10" customWidth="1"/>
    <col min="9477" max="9728" width="11.42578125" style="10"/>
    <col min="9729" max="9729" width="26.140625" style="10" customWidth="1"/>
    <col min="9730" max="9730" width="17.42578125" style="10" customWidth="1"/>
    <col min="9731" max="9731" width="29" style="10" customWidth="1"/>
    <col min="9732" max="9732" width="16.28515625" style="10" customWidth="1"/>
    <col min="9733" max="9984" width="11.42578125" style="10"/>
    <col min="9985" max="9985" width="26.140625" style="10" customWidth="1"/>
    <col min="9986" max="9986" width="17.42578125" style="10" customWidth="1"/>
    <col min="9987" max="9987" width="29" style="10" customWidth="1"/>
    <col min="9988" max="9988" width="16.28515625" style="10" customWidth="1"/>
    <col min="9989" max="10240" width="11.42578125" style="10"/>
    <col min="10241" max="10241" width="26.140625" style="10" customWidth="1"/>
    <col min="10242" max="10242" width="17.42578125" style="10" customWidth="1"/>
    <col min="10243" max="10243" width="29" style="10" customWidth="1"/>
    <col min="10244" max="10244" width="16.28515625" style="10" customWidth="1"/>
    <col min="10245" max="10496" width="11.42578125" style="10"/>
    <col min="10497" max="10497" width="26.140625" style="10" customWidth="1"/>
    <col min="10498" max="10498" width="17.42578125" style="10" customWidth="1"/>
    <col min="10499" max="10499" width="29" style="10" customWidth="1"/>
    <col min="10500" max="10500" width="16.28515625" style="10" customWidth="1"/>
    <col min="10501" max="10752" width="11.42578125" style="10"/>
    <col min="10753" max="10753" width="26.140625" style="10" customWidth="1"/>
    <col min="10754" max="10754" width="17.42578125" style="10" customWidth="1"/>
    <col min="10755" max="10755" width="29" style="10" customWidth="1"/>
    <col min="10756" max="10756" width="16.28515625" style="10" customWidth="1"/>
    <col min="10757" max="11008" width="11.42578125" style="10"/>
    <col min="11009" max="11009" width="26.140625" style="10" customWidth="1"/>
    <col min="11010" max="11010" width="17.42578125" style="10" customWidth="1"/>
    <col min="11011" max="11011" width="29" style="10" customWidth="1"/>
    <col min="11012" max="11012" width="16.28515625" style="10" customWidth="1"/>
    <col min="11013" max="11264" width="11.42578125" style="10"/>
    <col min="11265" max="11265" width="26.140625" style="10" customWidth="1"/>
    <col min="11266" max="11266" width="17.42578125" style="10" customWidth="1"/>
    <col min="11267" max="11267" width="29" style="10" customWidth="1"/>
    <col min="11268" max="11268" width="16.28515625" style="10" customWidth="1"/>
    <col min="11269" max="11520" width="11.42578125" style="10"/>
    <col min="11521" max="11521" width="26.140625" style="10" customWidth="1"/>
    <col min="11522" max="11522" width="17.42578125" style="10" customWidth="1"/>
    <col min="11523" max="11523" width="29" style="10" customWidth="1"/>
    <col min="11524" max="11524" width="16.28515625" style="10" customWidth="1"/>
    <col min="11525" max="11776" width="11.42578125" style="10"/>
    <col min="11777" max="11777" width="26.140625" style="10" customWidth="1"/>
    <col min="11778" max="11778" width="17.42578125" style="10" customWidth="1"/>
    <col min="11779" max="11779" width="29" style="10" customWidth="1"/>
    <col min="11780" max="11780" width="16.28515625" style="10" customWidth="1"/>
    <col min="11781" max="12032" width="11.42578125" style="10"/>
    <col min="12033" max="12033" width="26.140625" style="10" customWidth="1"/>
    <col min="12034" max="12034" width="17.42578125" style="10" customWidth="1"/>
    <col min="12035" max="12035" width="29" style="10" customWidth="1"/>
    <col min="12036" max="12036" width="16.28515625" style="10" customWidth="1"/>
    <col min="12037" max="12288" width="11.42578125" style="10"/>
    <col min="12289" max="12289" width="26.140625" style="10" customWidth="1"/>
    <col min="12290" max="12290" width="17.42578125" style="10" customWidth="1"/>
    <col min="12291" max="12291" width="29" style="10" customWidth="1"/>
    <col min="12292" max="12292" width="16.28515625" style="10" customWidth="1"/>
    <col min="12293" max="12544" width="11.42578125" style="10"/>
    <col min="12545" max="12545" width="26.140625" style="10" customWidth="1"/>
    <col min="12546" max="12546" width="17.42578125" style="10" customWidth="1"/>
    <col min="12547" max="12547" width="29" style="10" customWidth="1"/>
    <col min="12548" max="12548" width="16.28515625" style="10" customWidth="1"/>
    <col min="12549" max="12800" width="11.42578125" style="10"/>
    <col min="12801" max="12801" width="26.140625" style="10" customWidth="1"/>
    <col min="12802" max="12802" width="17.42578125" style="10" customWidth="1"/>
    <col min="12803" max="12803" width="29" style="10" customWidth="1"/>
    <col min="12804" max="12804" width="16.28515625" style="10" customWidth="1"/>
    <col min="12805" max="13056" width="11.42578125" style="10"/>
    <col min="13057" max="13057" width="26.140625" style="10" customWidth="1"/>
    <col min="13058" max="13058" width="17.42578125" style="10" customWidth="1"/>
    <col min="13059" max="13059" width="29" style="10" customWidth="1"/>
    <col min="13060" max="13060" width="16.28515625" style="10" customWidth="1"/>
    <col min="13061" max="13312" width="11.42578125" style="10"/>
    <col min="13313" max="13313" width="26.140625" style="10" customWidth="1"/>
    <col min="13314" max="13314" width="17.42578125" style="10" customWidth="1"/>
    <col min="13315" max="13315" width="29" style="10" customWidth="1"/>
    <col min="13316" max="13316" width="16.28515625" style="10" customWidth="1"/>
    <col min="13317" max="13568" width="11.42578125" style="10"/>
    <col min="13569" max="13569" width="26.140625" style="10" customWidth="1"/>
    <col min="13570" max="13570" width="17.42578125" style="10" customWidth="1"/>
    <col min="13571" max="13571" width="29" style="10" customWidth="1"/>
    <col min="13572" max="13572" width="16.28515625" style="10" customWidth="1"/>
    <col min="13573" max="13824" width="11.42578125" style="10"/>
    <col min="13825" max="13825" width="26.140625" style="10" customWidth="1"/>
    <col min="13826" max="13826" width="17.42578125" style="10" customWidth="1"/>
    <col min="13827" max="13827" width="29" style="10" customWidth="1"/>
    <col min="13828" max="13828" width="16.28515625" style="10" customWidth="1"/>
    <col min="13829" max="14080" width="11.42578125" style="10"/>
    <col min="14081" max="14081" width="26.140625" style="10" customWidth="1"/>
    <col min="14082" max="14082" width="17.42578125" style="10" customWidth="1"/>
    <col min="14083" max="14083" width="29" style="10" customWidth="1"/>
    <col min="14084" max="14084" width="16.28515625" style="10" customWidth="1"/>
    <col min="14085" max="14336" width="11.42578125" style="10"/>
    <col min="14337" max="14337" width="26.140625" style="10" customWidth="1"/>
    <col min="14338" max="14338" width="17.42578125" style="10" customWidth="1"/>
    <col min="14339" max="14339" width="29" style="10" customWidth="1"/>
    <col min="14340" max="14340" width="16.28515625" style="10" customWidth="1"/>
    <col min="14341" max="14592" width="11.42578125" style="10"/>
    <col min="14593" max="14593" width="26.140625" style="10" customWidth="1"/>
    <col min="14594" max="14594" width="17.42578125" style="10" customWidth="1"/>
    <col min="14595" max="14595" width="29" style="10" customWidth="1"/>
    <col min="14596" max="14596" width="16.28515625" style="10" customWidth="1"/>
    <col min="14597" max="14848" width="11.42578125" style="10"/>
    <col min="14849" max="14849" width="26.140625" style="10" customWidth="1"/>
    <col min="14850" max="14850" width="17.42578125" style="10" customWidth="1"/>
    <col min="14851" max="14851" width="29" style="10" customWidth="1"/>
    <col min="14852" max="14852" width="16.28515625" style="10" customWidth="1"/>
    <col min="14853" max="15104" width="11.42578125" style="10"/>
    <col min="15105" max="15105" width="26.140625" style="10" customWidth="1"/>
    <col min="15106" max="15106" width="17.42578125" style="10" customWidth="1"/>
    <col min="15107" max="15107" width="29" style="10" customWidth="1"/>
    <col min="15108" max="15108" width="16.28515625" style="10" customWidth="1"/>
    <col min="15109" max="15360" width="11.42578125" style="10"/>
    <col min="15361" max="15361" width="26.140625" style="10" customWidth="1"/>
    <col min="15362" max="15362" width="17.42578125" style="10" customWidth="1"/>
    <col min="15363" max="15363" width="29" style="10" customWidth="1"/>
    <col min="15364" max="15364" width="16.28515625" style="10" customWidth="1"/>
    <col min="15365" max="15616" width="11.42578125" style="10"/>
    <col min="15617" max="15617" width="26.140625" style="10" customWidth="1"/>
    <col min="15618" max="15618" width="17.42578125" style="10" customWidth="1"/>
    <col min="15619" max="15619" width="29" style="10" customWidth="1"/>
    <col min="15620" max="15620" width="16.28515625" style="10" customWidth="1"/>
    <col min="15621" max="15872" width="11.42578125" style="10"/>
    <col min="15873" max="15873" width="26.140625" style="10" customWidth="1"/>
    <col min="15874" max="15874" width="17.42578125" style="10" customWidth="1"/>
    <col min="15875" max="15875" width="29" style="10" customWidth="1"/>
    <col min="15876" max="15876" width="16.28515625" style="10" customWidth="1"/>
    <col min="15877" max="16128" width="11.42578125" style="10"/>
    <col min="16129" max="16129" width="26.140625" style="10" customWidth="1"/>
    <col min="16130" max="16130" width="17.42578125" style="10" customWidth="1"/>
    <col min="16131" max="16131" width="29" style="10" customWidth="1"/>
    <col min="16132" max="16132" width="16.28515625" style="10" customWidth="1"/>
    <col min="16133" max="16384" width="11.42578125" style="10"/>
  </cols>
  <sheetData>
    <row r="1" spans="1:4" ht="37.5" customHeight="1" x14ac:dyDescent="0.25">
      <c r="A1" s="59" t="s">
        <v>114</v>
      </c>
      <c r="B1" s="59"/>
      <c r="C1" s="59"/>
      <c r="D1" s="59"/>
    </row>
    <row r="2" spans="1:4" ht="18" customHeight="1" x14ac:dyDescent="0.25"/>
    <row r="3" spans="1:4" ht="18" customHeight="1" x14ac:dyDescent="0.25"/>
    <row r="4" spans="1:4" ht="18" customHeight="1" x14ac:dyDescent="0.25"/>
    <row r="5" spans="1:4" ht="18" customHeight="1" x14ac:dyDescent="0.25"/>
    <row r="6" spans="1:4" ht="18" customHeight="1" x14ac:dyDescent="0.25"/>
    <row r="7" spans="1:4" ht="18" customHeight="1" x14ac:dyDescent="0.25"/>
    <row r="8" spans="1:4" ht="18" customHeight="1" x14ac:dyDescent="0.25"/>
    <row r="9" spans="1:4" ht="18" customHeight="1" x14ac:dyDescent="0.25"/>
    <row r="10" spans="1:4" ht="18" customHeight="1" x14ac:dyDescent="0.25"/>
    <row r="11" spans="1:4" ht="18" customHeight="1" x14ac:dyDescent="0.25"/>
    <row r="12" spans="1:4" ht="18" customHeight="1" x14ac:dyDescent="0.25"/>
    <row r="13" spans="1:4" ht="18" customHeight="1" x14ac:dyDescent="0.25"/>
    <row r="14" spans="1:4" ht="18" customHeight="1" x14ac:dyDescent="0.25">
      <c r="A14" s="11" t="s">
        <v>0</v>
      </c>
      <c r="B14" s="11" t="s">
        <v>34</v>
      </c>
      <c r="C14" s="11" t="s">
        <v>1</v>
      </c>
      <c r="D14" s="11" t="s">
        <v>34</v>
      </c>
    </row>
    <row r="15" spans="1:4" ht="18" customHeight="1" x14ac:dyDescent="0.25">
      <c r="A15" s="12" t="s">
        <v>2</v>
      </c>
      <c r="C15" s="12" t="s">
        <v>14</v>
      </c>
      <c r="D15" s="12"/>
    </row>
    <row r="16" spans="1:4" ht="18" customHeight="1" x14ac:dyDescent="0.25">
      <c r="A16" s="13"/>
      <c r="C16" s="13"/>
      <c r="D16" s="13"/>
    </row>
    <row r="17" spans="1:4" ht="18" customHeight="1" x14ac:dyDescent="0.25">
      <c r="A17" s="13"/>
      <c r="C17" s="13"/>
      <c r="D17" s="13"/>
    </row>
    <row r="18" spans="1:4" ht="18" customHeight="1" x14ac:dyDescent="0.25">
      <c r="A18" s="13"/>
      <c r="C18" s="13"/>
      <c r="D18" s="14"/>
    </row>
    <row r="19" spans="1:4" ht="18" customHeight="1" x14ac:dyDescent="0.25">
      <c r="A19" s="15" t="s">
        <v>35</v>
      </c>
      <c r="B19" s="16"/>
      <c r="C19" s="15" t="s">
        <v>35</v>
      </c>
      <c r="D19" s="16"/>
    </row>
    <row r="20" spans="1:4" ht="18" customHeight="1" x14ac:dyDescent="0.25">
      <c r="A20" s="13" t="s">
        <v>36</v>
      </c>
      <c r="B20" s="12"/>
      <c r="C20" s="13" t="s">
        <v>37</v>
      </c>
      <c r="D20" s="12"/>
    </row>
    <row r="21" spans="1:4" ht="18" customHeight="1" x14ac:dyDescent="0.25">
      <c r="A21" s="13"/>
      <c r="B21" s="13"/>
      <c r="C21" s="13"/>
      <c r="D21" s="13"/>
    </row>
    <row r="22" spans="1:4" ht="18" customHeight="1" x14ac:dyDescent="0.25">
      <c r="A22" s="13"/>
      <c r="B22" s="13"/>
      <c r="C22" s="13"/>
      <c r="D22" s="13"/>
    </row>
    <row r="23" spans="1:4" ht="18" customHeight="1" x14ac:dyDescent="0.25">
      <c r="A23" s="13"/>
      <c r="B23" s="13"/>
      <c r="C23" s="13"/>
      <c r="D23" s="13"/>
    </row>
    <row r="24" spans="1:4" ht="18" customHeight="1" x14ac:dyDescent="0.25">
      <c r="A24" s="13"/>
      <c r="B24" s="14"/>
      <c r="C24" s="13"/>
      <c r="D24" s="14"/>
    </row>
    <row r="25" spans="1:4" ht="18" customHeight="1" x14ac:dyDescent="0.25">
      <c r="A25" s="17" t="s">
        <v>38</v>
      </c>
      <c r="B25" s="16"/>
      <c r="C25" s="17" t="s">
        <v>38</v>
      </c>
      <c r="D25" s="16"/>
    </row>
    <row r="26" spans="1:4" ht="18" customHeight="1" x14ac:dyDescent="0.25">
      <c r="A26" s="18" t="s">
        <v>27</v>
      </c>
      <c r="B26" s="16"/>
      <c r="C26" s="19" t="s">
        <v>27</v>
      </c>
      <c r="D26" s="16"/>
    </row>
    <row r="27" spans="1:4" ht="18" customHeight="1" x14ac:dyDescent="0.25"/>
    <row r="28" spans="1:4" ht="18" customHeight="1" x14ac:dyDescent="0.25"/>
    <row r="29" spans="1:4" ht="18" customHeight="1" x14ac:dyDescent="0.25">
      <c r="A29" s="10" t="s">
        <v>39</v>
      </c>
    </row>
    <row r="30" spans="1:4" ht="18" customHeight="1" x14ac:dyDescent="0.25"/>
    <row r="31" spans="1:4" ht="18" customHeight="1" x14ac:dyDescent="0.25">
      <c r="A31" s="11" t="s">
        <v>0</v>
      </c>
      <c r="B31" s="11" t="s">
        <v>34</v>
      </c>
      <c r="C31" s="11" t="s">
        <v>1</v>
      </c>
      <c r="D31" s="11" t="s">
        <v>34</v>
      </c>
    </row>
    <row r="32" spans="1:4" ht="18" customHeight="1" x14ac:dyDescent="0.25">
      <c r="A32" s="20" t="s">
        <v>2</v>
      </c>
      <c r="B32" s="21"/>
      <c r="C32" s="20" t="s">
        <v>14</v>
      </c>
      <c r="D32" s="12"/>
    </row>
    <row r="33" spans="1:4" ht="18" customHeight="1" x14ac:dyDescent="0.25">
      <c r="A33" s="13" t="s">
        <v>40</v>
      </c>
      <c r="B33" s="22">
        <v>32000</v>
      </c>
      <c r="C33" s="13" t="s">
        <v>15</v>
      </c>
      <c r="D33" s="13">
        <v>60000</v>
      </c>
    </row>
    <row r="34" spans="1:4" ht="18" customHeight="1" x14ac:dyDescent="0.25">
      <c r="A34" s="13" t="s">
        <v>41</v>
      </c>
      <c r="B34" s="22">
        <v>17500</v>
      </c>
      <c r="C34" s="13" t="s">
        <v>42</v>
      </c>
      <c r="D34" s="13">
        <v>1880</v>
      </c>
    </row>
    <row r="35" spans="1:4" ht="18" customHeight="1" x14ac:dyDescent="0.25">
      <c r="A35" s="13" t="s">
        <v>43</v>
      </c>
      <c r="B35" s="22">
        <v>9000</v>
      </c>
      <c r="C35" s="13"/>
      <c r="D35" s="13"/>
    </row>
    <row r="36" spans="1:4" ht="18" customHeight="1" x14ac:dyDescent="0.25">
      <c r="A36" s="13" t="s">
        <v>44</v>
      </c>
      <c r="B36" s="22">
        <v>4000</v>
      </c>
      <c r="C36" s="13"/>
      <c r="D36" s="14"/>
    </row>
    <row r="37" spans="1:4" ht="18" customHeight="1" x14ac:dyDescent="0.25">
      <c r="A37" s="15" t="s">
        <v>35</v>
      </c>
      <c r="B37" s="23">
        <v>62500</v>
      </c>
      <c r="C37" s="15" t="s">
        <v>35</v>
      </c>
      <c r="D37" s="24">
        <v>61880</v>
      </c>
    </row>
    <row r="38" spans="1:4" ht="18" customHeight="1" x14ac:dyDescent="0.25">
      <c r="A38" s="25" t="s">
        <v>36</v>
      </c>
      <c r="B38" s="26"/>
      <c r="C38" s="25" t="s">
        <v>37</v>
      </c>
      <c r="D38" s="12"/>
    </row>
    <row r="39" spans="1:4" ht="18" customHeight="1" x14ac:dyDescent="0.25">
      <c r="A39" s="13" t="s">
        <v>45</v>
      </c>
      <c r="B39" s="27">
        <v>3500</v>
      </c>
      <c r="C39" s="13" t="s">
        <v>46</v>
      </c>
      <c r="D39" s="13">
        <v>10000</v>
      </c>
    </row>
    <row r="40" spans="1:4" ht="18" customHeight="1" x14ac:dyDescent="0.25">
      <c r="A40" s="13" t="s">
        <v>47</v>
      </c>
      <c r="B40" s="27">
        <v>5000</v>
      </c>
      <c r="C40" s="13"/>
      <c r="D40" s="13"/>
    </row>
    <row r="41" spans="1:4" ht="18" customHeight="1" x14ac:dyDescent="0.25">
      <c r="A41" s="13" t="s">
        <v>13</v>
      </c>
      <c r="B41" s="27">
        <v>880</v>
      </c>
      <c r="C41" s="13"/>
      <c r="D41" s="13"/>
    </row>
    <row r="42" spans="1:4" ht="18" customHeight="1" x14ac:dyDescent="0.25">
      <c r="A42" s="17" t="s">
        <v>38</v>
      </c>
      <c r="B42" s="23">
        <v>9380</v>
      </c>
      <c r="C42" s="17" t="s">
        <v>38</v>
      </c>
      <c r="D42" s="24">
        <v>10000</v>
      </c>
    </row>
    <row r="43" spans="1:4" ht="18" customHeight="1" x14ac:dyDescent="0.25">
      <c r="A43" s="18" t="s">
        <v>27</v>
      </c>
      <c r="B43" s="23">
        <v>71880</v>
      </c>
      <c r="C43" s="19" t="s">
        <v>27</v>
      </c>
      <c r="D43" s="24">
        <v>71880</v>
      </c>
    </row>
    <row r="44" spans="1:4" ht="18" customHeight="1" x14ac:dyDescent="0.25"/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AC12-F2DF-4519-8CF1-61292E9CC2C0}">
  <dimension ref="A1:E48"/>
  <sheetViews>
    <sheetView topLeftCell="A13" workbookViewId="0">
      <selection activeCell="F5" sqref="F5"/>
    </sheetView>
  </sheetViews>
  <sheetFormatPr baseColWidth="10" defaultRowHeight="15" x14ac:dyDescent="0.25"/>
  <cols>
    <col min="1" max="1" width="40.7109375" style="10" customWidth="1"/>
    <col min="2" max="2" width="14.7109375" style="10" customWidth="1"/>
    <col min="3" max="3" width="40.7109375" style="10" customWidth="1"/>
    <col min="4" max="4" width="14.7109375" style="10" customWidth="1"/>
    <col min="5" max="256" width="11.42578125" style="10"/>
    <col min="257" max="257" width="40.7109375" style="10" customWidth="1"/>
    <col min="258" max="258" width="14.7109375" style="10" customWidth="1"/>
    <col min="259" max="259" width="40.7109375" style="10" customWidth="1"/>
    <col min="260" max="260" width="14.7109375" style="10" customWidth="1"/>
    <col min="261" max="512" width="11.42578125" style="10"/>
    <col min="513" max="513" width="40.7109375" style="10" customWidth="1"/>
    <col min="514" max="514" width="14.7109375" style="10" customWidth="1"/>
    <col min="515" max="515" width="40.7109375" style="10" customWidth="1"/>
    <col min="516" max="516" width="14.7109375" style="10" customWidth="1"/>
    <col min="517" max="768" width="11.42578125" style="10"/>
    <col min="769" max="769" width="40.7109375" style="10" customWidth="1"/>
    <col min="770" max="770" width="14.7109375" style="10" customWidth="1"/>
    <col min="771" max="771" width="40.7109375" style="10" customWidth="1"/>
    <col min="772" max="772" width="14.7109375" style="10" customWidth="1"/>
    <col min="773" max="1024" width="11.42578125" style="10"/>
    <col min="1025" max="1025" width="40.7109375" style="10" customWidth="1"/>
    <col min="1026" max="1026" width="14.7109375" style="10" customWidth="1"/>
    <col min="1027" max="1027" width="40.7109375" style="10" customWidth="1"/>
    <col min="1028" max="1028" width="14.7109375" style="10" customWidth="1"/>
    <col min="1029" max="1280" width="11.42578125" style="10"/>
    <col min="1281" max="1281" width="40.7109375" style="10" customWidth="1"/>
    <col min="1282" max="1282" width="14.7109375" style="10" customWidth="1"/>
    <col min="1283" max="1283" width="40.7109375" style="10" customWidth="1"/>
    <col min="1284" max="1284" width="14.7109375" style="10" customWidth="1"/>
    <col min="1285" max="1536" width="11.42578125" style="10"/>
    <col min="1537" max="1537" width="40.7109375" style="10" customWidth="1"/>
    <col min="1538" max="1538" width="14.7109375" style="10" customWidth="1"/>
    <col min="1539" max="1539" width="40.7109375" style="10" customWidth="1"/>
    <col min="1540" max="1540" width="14.7109375" style="10" customWidth="1"/>
    <col min="1541" max="1792" width="11.42578125" style="10"/>
    <col min="1793" max="1793" width="40.7109375" style="10" customWidth="1"/>
    <col min="1794" max="1794" width="14.7109375" style="10" customWidth="1"/>
    <col min="1795" max="1795" width="40.7109375" style="10" customWidth="1"/>
    <col min="1796" max="1796" width="14.7109375" style="10" customWidth="1"/>
    <col min="1797" max="2048" width="11.42578125" style="10"/>
    <col min="2049" max="2049" width="40.7109375" style="10" customWidth="1"/>
    <col min="2050" max="2050" width="14.7109375" style="10" customWidth="1"/>
    <col min="2051" max="2051" width="40.7109375" style="10" customWidth="1"/>
    <col min="2052" max="2052" width="14.7109375" style="10" customWidth="1"/>
    <col min="2053" max="2304" width="11.42578125" style="10"/>
    <col min="2305" max="2305" width="40.7109375" style="10" customWidth="1"/>
    <col min="2306" max="2306" width="14.7109375" style="10" customWidth="1"/>
    <col min="2307" max="2307" width="40.7109375" style="10" customWidth="1"/>
    <col min="2308" max="2308" width="14.7109375" style="10" customWidth="1"/>
    <col min="2309" max="2560" width="11.42578125" style="10"/>
    <col min="2561" max="2561" width="40.7109375" style="10" customWidth="1"/>
    <col min="2562" max="2562" width="14.7109375" style="10" customWidth="1"/>
    <col min="2563" max="2563" width="40.7109375" style="10" customWidth="1"/>
    <col min="2564" max="2564" width="14.7109375" style="10" customWidth="1"/>
    <col min="2565" max="2816" width="11.42578125" style="10"/>
    <col min="2817" max="2817" width="40.7109375" style="10" customWidth="1"/>
    <col min="2818" max="2818" width="14.7109375" style="10" customWidth="1"/>
    <col min="2819" max="2819" width="40.7109375" style="10" customWidth="1"/>
    <col min="2820" max="2820" width="14.7109375" style="10" customWidth="1"/>
    <col min="2821" max="3072" width="11.42578125" style="10"/>
    <col min="3073" max="3073" width="40.7109375" style="10" customWidth="1"/>
    <col min="3074" max="3074" width="14.7109375" style="10" customWidth="1"/>
    <col min="3075" max="3075" width="40.7109375" style="10" customWidth="1"/>
    <col min="3076" max="3076" width="14.7109375" style="10" customWidth="1"/>
    <col min="3077" max="3328" width="11.42578125" style="10"/>
    <col min="3329" max="3329" width="40.7109375" style="10" customWidth="1"/>
    <col min="3330" max="3330" width="14.7109375" style="10" customWidth="1"/>
    <col min="3331" max="3331" width="40.7109375" style="10" customWidth="1"/>
    <col min="3332" max="3332" width="14.7109375" style="10" customWidth="1"/>
    <col min="3333" max="3584" width="11.42578125" style="10"/>
    <col min="3585" max="3585" width="40.7109375" style="10" customWidth="1"/>
    <col min="3586" max="3586" width="14.7109375" style="10" customWidth="1"/>
    <col min="3587" max="3587" width="40.7109375" style="10" customWidth="1"/>
    <col min="3588" max="3588" width="14.7109375" style="10" customWidth="1"/>
    <col min="3589" max="3840" width="11.42578125" style="10"/>
    <col min="3841" max="3841" width="40.7109375" style="10" customWidth="1"/>
    <col min="3842" max="3842" width="14.7109375" style="10" customWidth="1"/>
    <col min="3843" max="3843" width="40.7109375" style="10" customWidth="1"/>
    <col min="3844" max="3844" width="14.7109375" style="10" customWidth="1"/>
    <col min="3845" max="4096" width="11.42578125" style="10"/>
    <col min="4097" max="4097" width="40.7109375" style="10" customWidth="1"/>
    <col min="4098" max="4098" width="14.7109375" style="10" customWidth="1"/>
    <col min="4099" max="4099" width="40.7109375" style="10" customWidth="1"/>
    <col min="4100" max="4100" width="14.7109375" style="10" customWidth="1"/>
    <col min="4101" max="4352" width="11.42578125" style="10"/>
    <col min="4353" max="4353" width="40.7109375" style="10" customWidth="1"/>
    <col min="4354" max="4354" width="14.7109375" style="10" customWidth="1"/>
    <col min="4355" max="4355" width="40.7109375" style="10" customWidth="1"/>
    <col min="4356" max="4356" width="14.7109375" style="10" customWidth="1"/>
    <col min="4357" max="4608" width="11.42578125" style="10"/>
    <col min="4609" max="4609" width="40.7109375" style="10" customWidth="1"/>
    <col min="4610" max="4610" width="14.7109375" style="10" customWidth="1"/>
    <col min="4611" max="4611" width="40.7109375" style="10" customWidth="1"/>
    <col min="4612" max="4612" width="14.7109375" style="10" customWidth="1"/>
    <col min="4613" max="4864" width="11.42578125" style="10"/>
    <col min="4865" max="4865" width="40.7109375" style="10" customWidth="1"/>
    <col min="4866" max="4866" width="14.7109375" style="10" customWidth="1"/>
    <col min="4867" max="4867" width="40.7109375" style="10" customWidth="1"/>
    <col min="4868" max="4868" width="14.7109375" style="10" customWidth="1"/>
    <col min="4869" max="5120" width="11.42578125" style="10"/>
    <col min="5121" max="5121" width="40.7109375" style="10" customWidth="1"/>
    <col min="5122" max="5122" width="14.7109375" style="10" customWidth="1"/>
    <col min="5123" max="5123" width="40.7109375" style="10" customWidth="1"/>
    <col min="5124" max="5124" width="14.7109375" style="10" customWidth="1"/>
    <col min="5125" max="5376" width="11.42578125" style="10"/>
    <col min="5377" max="5377" width="40.7109375" style="10" customWidth="1"/>
    <col min="5378" max="5378" width="14.7109375" style="10" customWidth="1"/>
    <col min="5379" max="5379" width="40.7109375" style="10" customWidth="1"/>
    <col min="5380" max="5380" width="14.7109375" style="10" customWidth="1"/>
    <col min="5381" max="5632" width="11.42578125" style="10"/>
    <col min="5633" max="5633" width="40.7109375" style="10" customWidth="1"/>
    <col min="5634" max="5634" width="14.7109375" style="10" customWidth="1"/>
    <col min="5635" max="5635" width="40.7109375" style="10" customWidth="1"/>
    <col min="5636" max="5636" width="14.7109375" style="10" customWidth="1"/>
    <col min="5637" max="5888" width="11.42578125" style="10"/>
    <col min="5889" max="5889" width="40.7109375" style="10" customWidth="1"/>
    <col min="5890" max="5890" width="14.7109375" style="10" customWidth="1"/>
    <col min="5891" max="5891" width="40.7109375" style="10" customWidth="1"/>
    <col min="5892" max="5892" width="14.7109375" style="10" customWidth="1"/>
    <col min="5893" max="6144" width="11.42578125" style="10"/>
    <col min="6145" max="6145" width="40.7109375" style="10" customWidth="1"/>
    <col min="6146" max="6146" width="14.7109375" style="10" customWidth="1"/>
    <col min="6147" max="6147" width="40.7109375" style="10" customWidth="1"/>
    <col min="6148" max="6148" width="14.7109375" style="10" customWidth="1"/>
    <col min="6149" max="6400" width="11.42578125" style="10"/>
    <col min="6401" max="6401" width="40.7109375" style="10" customWidth="1"/>
    <col min="6402" max="6402" width="14.7109375" style="10" customWidth="1"/>
    <col min="6403" max="6403" width="40.7109375" style="10" customWidth="1"/>
    <col min="6404" max="6404" width="14.7109375" style="10" customWidth="1"/>
    <col min="6405" max="6656" width="11.42578125" style="10"/>
    <col min="6657" max="6657" width="40.7109375" style="10" customWidth="1"/>
    <col min="6658" max="6658" width="14.7109375" style="10" customWidth="1"/>
    <col min="6659" max="6659" width="40.7109375" style="10" customWidth="1"/>
    <col min="6660" max="6660" width="14.7109375" style="10" customWidth="1"/>
    <col min="6661" max="6912" width="11.42578125" style="10"/>
    <col min="6913" max="6913" width="40.7109375" style="10" customWidth="1"/>
    <col min="6914" max="6914" width="14.7109375" style="10" customWidth="1"/>
    <col min="6915" max="6915" width="40.7109375" style="10" customWidth="1"/>
    <col min="6916" max="6916" width="14.7109375" style="10" customWidth="1"/>
    <col min="6917" max="7168" width="11.42578125" style="10"/>
    <col min="7169" max="7169" width="40.7109375" style="10" customWidth="1"/>
    <col min="7170" max="7170" width="14.7109375" style="10" customWidth="1"/>
    <col min="7171" max="7171" width="40.7109375" style="10" customWidth="1"/>
    <col min="7172" max="7172" width="14.7109375" style="10" customWidth="1"/>
    <col min="7173" max="7424" width="11.42578125" style="10"/>
    <col min="7425" max="7425" width="40.7109375" style="10" customWidth="1"/>
    <col min="7426" max="7426" width="14.7109375" style="10" customWidth="1"/>
    <col min="7427" max="7427" width="40.7109375" style="10" customWidth="1"/>
    <col min="7428" max="7428" width="14.7109375" style="10" customWidth="1"/>
    <col min="7429" max="7680" width="11.42578125" style="10"/>
    <col min="7681" max="7681" width="40.7109375" style="10" customWidth="1"/>
    <col min="7682" max="7682" width="14.7109375" style="10" customWidth="1"/>
    <col min="7683" max="7683" width="40.7109375" style="10" customWidth="1"/>
    <col min="7684" max="7684" width="14.7109375" style="10" customWidth="1"/>
    <col min="7685" max="7936" width="11.42578125" style="10"/>
    <col min="7937" max="7937" width="40.7109375" style="10" customWidth="1"/>
    <col min="7938" max="7938" width="14.7109375" style="10" customWidth="1"/>
    <col min="7939" max="7939" width="40.7109375" style="10" customWidth="1"/>
    <col min="7940" max="7940" width="14.7109375" style="10" customWidth="1"/>
    <col min="7941" max="8192" width="11.42578125" style="10"/>
    <col min="8193" max="8193" width="40.7109375" style="10" customWidth="1"/>
    <col min="8194" max="8194" width="14.7109375" style="10" customWidth="1"/>
    <col min="8195" max="8195" width="40.7109375" style="10" customWidth="1"/>
    <col min="8196" max="8196" width="14.7109375" style="10" customWidth="1"/>
    <col min="8197" max="8448" width="11.42578125" style="10"/>
    <col min="8449" max="8449" width="40.7109375" style="10" customWidth="1"/>
    <col min="8450" max="8450" width="14.7109375" style="10" customWidth="1"/>
    <col min="8451" max="8451" width="40.7109375" style="10" customWidth="1"/>
    <col min="8452" max="8452" width="14.7109375" style="10" customWidth="1"/>
    <col min="8453" max="8704" width="11.42578125" style="10"/>
    <col min="8705" max="8705" width="40.7109375" style="10" customWidth="1"/>
    <col min="8706" max="8706" width="14.7109375" style="10" customWidth="1"/>
    <col min="8707" max="8707" width="40.7109375" style="10" customWidth="1"/>
    <col min="8708" max="8708" width="14.7109375" style="10" customWidth="1"/>
    <col min="8709" max="8960" width="11.42578125" style="10"/>
    <col min="8961" max="8961" width="40.7109375" style="10" customWidth="1"/>
    <col min="8962" max="8962" width="14.7109375" style="10" customWidth="1"/>
    <col min="8963" max="8963" width="40.7109375" style="10" customWidth="1"/>
    <col min="8964" max="8964" width="14.7109375" style="10" customWidth="1"/>
    <col min="8965" max="9216" width="11.42578125" style="10"/>
    <col min="9217" max="9217" width="40.7109375" style="10" customWidth="1"/>
    <col min="9218" max="9218" width="14.7109375" style="10" customWidth="1"/>
    <col min="9219" max="9219" width="40.7109375" style="10" customWidth="1"/>
    <col min="9220" max="9220" width="14.7109375" style="10" customWidth="1"/>
    <col min="9221" max="9472" width="11.42578125" style="10"/>
    <col min="9473" max="9473" width="40.7109375" style="10" customWidth="1"/>
    <col min="9474" max="9474" width="14.7109375" style="10" customWidth="1"/>
    <col min="9475" max="9475" width="40.7109375" style="10" customWidth="1"/>
    <col min="9476" max="9476" width="14.7109375" style="10" customWidth="1"/>
    <col min="9477" max="9728" width="11.42578125" style="10"/>
    <col min="9729" max="9729" width="40.7109375" style="10" customWidth="1"/>
    <col min="9730" max="9730" width="14.7109375" style="10" customWidth="1"/>
    <col min="9731" max="9731" width="40.7109375" style="10" customWidth="1"/>
    <col min="9732" max="9732" width="14.7109375" style="10" customWidth="1"/>
    <col min="9733" max="9984" width="11.42578125" style="10"/>
    <col min="9985" max="9985" width="40.7109375" style="10" customWidth="1"/>
    <col min="9986" max="9986" width="14.7109375" style="10" customWidth="1"/>
    <col min="9987" max="9987" width="40.7109375" style="10" customWidth="1"/>
    <col min="9988" max="9988" width="14.7109375" style="10" customWidth="1"/>
    <col min="9989" max="10240" width="11.42578125" style="10"/>
    <col min="10241" max="10241" width="40.7109375" style="10" customWidth="1"/>
    <col min="10242" max="10242" width="14.7109375" style="10" customWidth="1"/>
    <col min="10243" max="10243" width="40.7109375" style="10" customWidth="1"/>
    <col min="10244" max="10244" width="14.7109375" style="10" customWidth="1"/>
    <col min="10245" max="10496" width="11.42578125" style="10"/>
    <col min="10497" max="10497" width="40.7109375" style="10" customWidth="1"/>
    <col min="10498" max="10498" width="14.7109375" style="10" customWidth="1"/>
    <col min="10499" max="10499" width="40.7109375" style="10" customWidth="1"/>
    <col min="10500" max="10500" width="14.7109375" style="10" customWidth="1"/>
    <col min="10501" max="10752" width="11.42578125" style="10"/>
    <col min="10753" max="10753" width="40.7109375" style="10" customWidth="1"/>
    <col min="10754" max="10754" width="14.7109375" style="10" customWidth="1"/>
    <col min="10755" max="10755" width="40.7109375" style="10" customWidth="1"/>
    <col min="10756" max="10756" width="14.7109375" style="10" customWidth="1"/>
    <col min="10757" max="11008" width="11.42578125" style="10"/>
    <col min="11009" max="11009" width="40.7109375" style="10" customWidth="1"/>
    <col min="11010" max="11010" width="14.7109375" style="10" customWidth="1"/>
    <col min="11011" max="11011" width="40.7109375" style="10" customWidth="1"/>
    <col min="11012" max="11012" width="14.7109375" style="10" customWidth="1"/>
    <col min="11013" max="11264" width="11.42578125" style="10"/>
    <col min="11265" max="11265" width="40.7109375" style="10" customWidth="1"/>
    <col min="11266" max="11266" width="14.7109375" style="10" customWidth="1"/>
    <col min="11267" max="11267" width="40.7109375" style="10" customWidth="1"/>
    <col min="11268" max="11268" width="14.7109375" style="10" customWidth="1"/>
    <col min="11269" max="11520" width="11.42578125" style="10"/>
    <col min="11521" max="11521" width="40.7109375" style="10" customWidth="1"/>
    <col min="11522" max="11522" width="14.7109375" style="10" customWidth="1"/>
    <col min="11523" max="11523" width="40.7109375" style="10" customWidth="1"/>
    <col min="11524" max="11524" width="14.7109375" style="10" customWidth="1"/>
    <col min="11525" max="11776" width="11.42578125" style="10"/>
    <col min="11777" max="11777" width="40.7109375" style="10" customWidth="1"/>
    <col min="11778" max="11778" width="14.7109375" style="10" customWidth="1"/>
    <col min="11779" max="11779" width="40.7109375" style="10" customWidth="1"/>
    <col min="11780" max="11780" width="14.7109375" style="10" customWidth="1"/>
    <col min="11781" max="12032" width="11.42578125" style="10"/>
    <col min="12033" max="12033" width="40.7109375" style="10" customWidth="1"/>
    <col min="12034" max="12034" width="14.7109375" style="10" customWidth="1"/>
    <col min="12035" max="12035" width="40.7109375" style="10" customWidth="1"/>
    <col min="12036" max="12036" width="14.7109375" style="10" customWidth="1"/>
    <col min="12037" max="12288" width="11.42578125" style="10"/>
    <col min="12289" max="12289" width="40.7109375" style="10" customWidth="1"/>
    <col min="12290" max="12290" width="14.7109375" style="10" customWidth="1"/>
    <col min="12291" max="12291" width="40.7109375" style="10" customWidth="1"/>
    <col min="12292" max="12292" width="14.7109375" style="10" customWidth="1"/>
    <col min="12293" max="12544" width="11.42578125" style="10"/>
    <col min="12545" max="12545" width="40.7109375" style="10" customWidth="1"/>
    <col min="12546" max="12546" width="14.7109375" style="10" customWidth="1"/>
    <col min="12547" max="12547" width="40.7109375" style="10" customWidth="1"/>
    <col min="12548" max="12548" width="14.7109375" style="10" customWidth="1"/>
    <col min="12549" max="12800" width="11.42578125" style="10"/>
    <col min="12801" max="12801" width="40.7109375" style="10" customWidth="1"/>
    <col min="12802" max="12802" width="14.7109375" style="10" customWidth="1"/>
    <col min="12803" max="12803" width="40.7109375" style="10" customWidth="1"/>
    <col min="12804" max="12804" width="14.7109375" style="10" customWidth="1"/>
    <col min="12805" max="13056" width="11.42578125" style="10"/>
    <col min="13057" max="13057" width="40.7109375" style="10" customWidth="1"/>
    <col min="13058" max="13058" width="14.7109375" style="10" customWidth="1"/>
    <col min="13059" max="13059" width="40.7109375" style="10" customWidth="1"/>
    <col min="13060" max="13060" width="14.7109375" style="10" customWidth="1"/>
    <col min="13061" max="13312" width="11.42578125" style="10"/>
    <col min="13313" max="13313" width="40.7109375" style="10" customWidth="1"/>
    <col min="13314" max="13314" width="14.7109375" style="10" customWidth="1"/>
    <col min="13315" max="13315" width="40.7109375" style="10" customWidth="1"/>
    <col min="13316" max="13316" width="14.7109375" style="10" customWidth="1"/>
    <col min="13317" max="13568" width="11.42578125" style="10"/>
    <col min="13569" max="13569" width="40.7109375" style="10" customWidth="1"/>
    <col min="13570" max="13570" width="14.7109375" style="10" customWidth="1"/>
    <col min="13571" max="13571" width="40.7109375" style="10" customWidth="1"/>
    <col min="13572" max="13572" width="14.7109375" style="10" customWidth="1"/>
    <col min="13573" max="13824" width="11.42578125" style="10"/>
    <col min="13825" max="13825" width="40.7109375" style="10" customWidth="1"/>
    <col min="13826" max="13826" width="14.7109375" style="10" customWidth="1"/>
    <col min="13827" max="13827" width="40.7109375" style="10" customWidth="1"/>
    <col min="13828" max="13828" width="14.7109375" style="10" customWidth="1"/>
    <col min="13829" max="14080" width="11.42578125" style="10"/>
    <col min="14081" max="14081" width="40.7109375" style="10" customWidth="1"/>
    <col min="14082" max="14082" width="14.7109375" style="10" customWidth="1"/>
    <col min="14083" max="14083" width="40.7109375" style="10" customWidth="1"/>
    <col min="14084" max="14084" width="14.7109375" style="10" customWidth="1"/>
    <col min="14085" max="14336" width="11.42578125" style="10"/>
    <col min="14337" max="14337" width="40.7109375" style="10" customWidth="1"/>
    <col min="14338" max="14338" width="14.7109375" style="10" customWidth="1"/>
    <col min="14339" max="14339" width="40.7109375" style="10" customWidth="1"/>
    <col min="14340" max="14340" width="14.7109375" style="10" customWidth="1"/>
    <col min="14341" max="14592" width="11.42578125" style="10"/>
    <col min="14593" max="14593" width="40.7109375" style="10" customWidth="1"/>
    <col min="14594" max="14594" width="14.7109375" style="10" customWidth="1"/>
    <col min="14595" max="14595" width="40.7109375" style="10" customWidth="1"/>
    <col min="14596" max="14596" width="14.7109375" style="10" customWidth="1"/>
    <col min="14597" max="14848" width="11.42578125" style="10"/>
    <col min="14849" max="14849" width="40.7109375" style="10" customWidth="1"/>
    <col min="14850" max="14850" width="14.7109375" style="10" customWidth="1"/>
    <col min="14851" max="14851" width="40.7109375" style="10" customWidth="1"/>
    <col min="14852" max="14852" width="14.7109375" style="10" customWidth="1"/>
    <col min="14853" max="15104" width="11.42578125" style="10"/>
    <col min="15105" max="15105" width="40.7109375" style="10" customWidth="1"/>
    <col min="15106" max="15106" width="14.7109375" style="10" customWidth="1"/>
    <col min="15107" max="15107" width="40.7109375" style="10" customWidth="1"/>
    <col min="15108" max="15108" width="14.7109375" style="10" customWidth="1"/>
    <col min="15109" max="15360" width="11.42578125" style="10"/>
    <col min="15361" max="15361" width="40.7109375" style="10" customWidth="1"/>
    <col min="15362" max="15362" width="14.7109375" style="10" customWidth="1"/>
    <col min="15363" max="15363" width="40.7109375" style="10" customWidth="1"/>
    <col min="15364" max="15364" width="14.7109375" style="10" customWidth="1"/>
    <col min="15365" max="15616" width="11.42578125" style="10"/>
    <col min="15617" max="15617" width="40.7109375" style="10" customWidth="1"/>
    <col min="15618" max="15618" width="14.7109375" style="10" customWidth="1"/>
    <col min="15619" max="15619" width="40.7109375" style="10" customWidth="1"/>
    <col min="15620" max="15620" width="14.7109375" style="10" customWidth="1"/>
    <col min="15621" max="15872" width="11.42578125" style="10"/>
    <col min="15873" max="15873" width="40.7109375" style="10" customWidth="1"/>
    <col min="15874" max="15874" width="14.7109375" style="10" customWidth="1"/>
    <col min="15875" max="15875" width="40.7109375" style="10" customWidth="1"/>
    <col min="15876" max="15876" width="14.7109375" style="10" customWidth="1"/>
    <col min="15877" max="16128" width="11.42578125" style="10"/>
    <col min="16129" max="16129" width="40.7109375" style="10" customWidth="1"/>
    <col min="16130" max="16130" width="14.7109375" style="10" customWidth="1"/>
    <col min="16131" max="16131" width="40.7109375" style="10" customWidth="1"/>
    <col min="16132" max="16132" width="14.7109375" style="10" customWidth="1"/>
    <col min="16133" max="16384" width="11.42578125" style="10"/>
  </cols>
  <sheetData>
    <row r="1" spans="1:5" ht="37.5" customHeight="1" x14ac:dyDescent="0.25">
      <c r="A1" s="59" t="s">
        <v>115</v>
      </c>
      <c r="B1" s="59"/>
      <c r="C1" s="59"/>
      <c r="D1" s="59"/>
    </row>
    <row r="2" spans="1:5" ht="18" customHeight="1" x14ac:dyDescent="0.25"/>
    <row r="3" spans="1:5" ht="18" customHeight="1" x14ac:dyDescent="0.25">
      <c r="A3" s="10" t="s">
        <v>48</v>
      </c>
    </row>
    <row r="4" spans="1:5" ht="18" customHeight="1" x14ac:dyDescent="0.25"/>
    <row r="5" spans="1:5" ht="18" customHeight="1" x14ac:dyDescent="0.25">
      <c r="A5" s="60" t="s">
        <v>49</v>
      </c>
      <c r="B5" s="60"/>
      <c r="C5" s="60"/>
      <c r="D5" s="60"/>
    </row>
    <row r="6" spans="1:5" ht="18" customHeight="1" x14ac:dyDescent="0.25"/>
    <row r="7" spans="1:5" ht="18" customHeight="1" x14ac:dyDescent="0.25">
      <c r="A7" s="61" t="s">
        <v>0</v>
      </c>
      <c r="B7" s="61"/>
      <c r="C7" s="62" t="s">
        <v>1</v>
      </c>
      <c r="D7" s="63"/>
    </row>
    <row r="8" spans="1:5" ht="18" customHeight="1" x14ac:dyDescent="0.25">
      <c r="A8" s="28" t="s">
        <v>50</v>
      </c>
      <c r="B8" s="26"/>
      <c r="C8" s="28" t="s">
        <v>51</v>
      </c>
      <c r="D8" s="26"/>
    </row>
    <row r="9" spans="1:5" ht="18" customHeight="1" x14ac:dyDescent="0.25">
      <c r="A9" s="13" t="s">
        <v>52</v>
      </c>
      <c r="B9" s="13"/>
      <c r="C9" s="13" t="s">
        <v>14</v>
      </c>
      <c r="D9" s="27"/>
      <c r="E9" s="22"/>
    </row>
    <row r="10" spans="1:5" ht="18" customHeight="1" x14ac:dyDescent="0.25">
      <c r="A10" s="29" t="s">
        <v>53</v>
      </c>
      <c r="B10" s="27">
        <v>920000</v>
      </c>
      <c r="C10" s="13" t="s">
        <v>15</v>
      </c>
      <c r="D10" s="27">
        <v>3500000</v>
      </c>
      <c r="E10" s="22"/>
    </row>
    <row r="11" spans="1:5" ht="18" customHeight="1" x14ac:dyDescent="0.25">
      <c r="A11" s="29" t="s">
        <v>54</v>
      </c>
      <c r="B11" s="27">
        <v>1140000</v>
      </c>
      <c r="C11" s="13"/>
      <c r="D11" s="27"/>
      <c r="E11" s="22"/>
    </row>
    <row r="12" spans="1:5" ht="18" customHeight="1" x14ac:dyDescent="0.25">
      <c r="A12" s="29" t="s">
        <v>55</v>
      </c>
      <c r="B12" s="27">
        <v>643000</v>
      </c>
      <c r="C12" s="13"/>
      <c r="D12" s="27"/>
      <c r="E12" s="22"/>
    </row>
    <row r="13" spans="1:5" ht="18" customHeight="1" x14ac:dyDescent="0.25">
      <c r="A13" s="29" t="s">
        <v>56</v>
      </c>
      <c r="B13" s="27">
        <v>420000</v>
      </c>
      <c r="C13" s="13"/>
      <c r="D13" s="27"/>
      <c r="E13" s="22"/>
    </row>
    <row r="14" spans="1:5" ht="18" customHeight="1" x14ac:dyDescent="0.25">
      <c r="A14" s="30" t="s">
        <v>57</v>
      </c>
      <c r="B14" s="31">
        <v>115000</v>
      </c>
      <c r="C14" s="14"/>
      <c r="D14" s="31"/>
      <c r="E14" s="22"/>
    </row>
    <row r="15" spans="1:5" ht="18" customHeight="1" x14ac:dyDescent="0.25">
      <c r="A15" s="24" t="s">
        <v>8</v>
      </c>
      <c r="B15" s="32">
        <f>SUM(B10:B14)</f>
        <v>3238000</v>
      </c>
      <c r="C15" s="24" t="s">
        <v>58</v>
      </c>
      <c r="D15" s="32">
        <f>D10</f>
        <v>3500000</v>
      </c>
      <c r="E15" s="22"/>
    </row>
    <row r="16" spans="1:5" ht="18" customHeight="1" x14ac:dyDescent="0.25">
      <c r="A16" s="33" t="s">
        <v>59</v>
      </c>
      <c r="B16" s="27">
        <v>1349400</v>
      </c>
      <c r="C16" s="33" t="s">
        <v>60</v>
      </c>
      <c r="D16" s="27">
        <v>1087400</v>
      </c>
      <c r="E16" s="22"/>
    </row>
    <row r="17" spans="1:5" ht="18" customHeight="1" x14ac:dyDescent="0.25">
      <c r="A17" s="13" t="s">
        <v>61</v>
      </c>
      <c r="B17" s="27">
        <v>1172000</v>
      </c>
      <c r="C17" s="13" t="s">
        <v>62</v>
      </c>
      <c r="D17" s="27">
        <v>720500</v>
      </c>
      <c r="E17" s="22"/>
    </row>
    <row r="18" spans="1:5" ht="18" customHeight="1" x14ac:dyDescent="0.25">
      <c r="A18" s="13" t="s">
        <v>63</v>
      </c>
      <c r="B18" s="27">
        <v>125700</v>
      </c>
      <c r="C18" s="13" t="s">
        <v>64</v>
      </c>
      <c r="D18" s="27">
        <v>129400</v>
      </c>
      <c r="E18" s="22"/>
    </row>
    <row r="19" spans="1:5" ht="18" customHeight="1" x14ac:dyDescent="0.25">
      <c r="A19" s="14" t="s">
        <v>13</v>
      </c>
      <c r="B19" s="31">
        <v>51700</v>
      </c>
      <c r="C19" s="14" t="s">
        <v>65</v>
      </c>
      <c r="D19" s="31">
        <v>237500</v>
      </c>
      <c r="E19" s="22"/>
    </row>
    <row r="20" spans="1:5" ht="18" customHeight="1" x14ac:dyDescent="0.25">
      <c r="A20" s="16" t="s">
        <v>66</v>
      </c>
      <c r="B20" s="32">
        <v>4587400</v>
      </c>
      <c r="C20" s="16" t="s">
        <v>66</v>
      </c>
      <c r="D20" s="32">
        <v>4587400</v>
      </c>
      <c r="E20" s="22"/>
    </row>
    <row r="21" spans="1:5" ht="18" customHeight="1" x14ac:dyDescent="0.25"/>
    <row r="33" spans="1:4" ht="18" customHeight="1" x14ac:dyDescent="0.25">
      <c r="A33" s="61" t="s">
        <v>0</v>
      </c>
      <c r="B33" s="61"/>
      <c r="C33" s="62" t="s">
        <v>1</v>
      </c>
      <c r="D33" s="63"/>
    </row>
    <row r="34" spans="1:4" ht="18" customHeight="1" x14ac:dyDescent="0.25">
      <c r="A34" s="34" t="s">
        <v>50</v>
      </c>
      <c r="B34" s="35"/>
      <c r="C34" s="34" t="s">
        <v>51</v>
      </c>
      <c r="D34" s="35"/>
    </row>
    <row r="35" spans="1:4" ht="18" customHeight="1" x14ac:dyDescent="0.25">
      <c r="A35" s="13" t="s">
        <v>52</v>
      </c>
      <c r="B35" s="13"/>
      <c r="C35" s="13" t="s">
        <v>14</v>
      </c>
      <c r="D35" s="27"/>
    </row>
    <row r="36" spans="1:4" ht="18" customHeight="1" x14ac:dyDescent="0.25">
      <c r="A36" s="29" t="s">
        <v>53</v>
      </c>
      <c r="B36" s="27"/>
      <c r="C36" s="13" t="s">
        <v>15</v>
      </c>
      <c r="D36" s="27"/>
    </row>
    <row r="37" spans="1:4" ht="18" customHeight="1" x14ac:dyDescent="0.25">
      <c r="A37" s="29" t="s">
        <v>54</v>
      </c>
      <c r="B37" s="27"/>
      <c r="C37" s="13"/>
      <c r="D37" s="27"/>
    </row>
    <row r="38" spans="1:4" ht="18" customHeight="1" x14ac:dyDescent="0.25">
      <c r="A38" s="29" t="s">
        <v>55</v>
      </c>
      <c r="B38" s="27"/>
      <c r="C38" s="13"/>
      <c r="D38" s="27"/>
    </row>
    <row r="39" spans="1:4" ht="18" customHeight="1" x14ac:dyDescent="0.25">
      <c r="A39" s="29" t="s">
        <v>56</v>
      </c>
      <c r="B39" s="27"/>
      <c r="C39" s="13"/>
      <c r="D39" s="27"/>
    </row>
    <row r="40" spans="1:4" ht="18" customHeight="1" x14ac:dyDescent="0.25">
      <c r="A40" s="30" t="s">
        <v>57</v>
      </c>
      <c r="B40" s="31"/>
      <c r="C40" s="14"/>
      <c r="D40" s="31"/>
    </row>
    <row r="41" spans="1:4" ht="18" customHeight="1" x14ac:dyDescent="0.25">
      <c r="A41" s="24" t="s">
        <v>8</v>
      </c>
      <c r="B41" s="36"/>
      <c r="C41" s="24" t="s">
        <v>67</v>
      </c>
      <c r="D41" s="36"/>
    </row>
    <row r="42" spans="1:4" ht="18" customHeight="1" x14ac:dyDescent="0.25">
      <c r="A42" s="33" t="s">
        <v>59</v>
      </c>
      <c r="B42" s="27"/>
      <c r="C42" s="33" t="s">
        <v>60</v>
      </c>
      <c r="D42" s="27"/>
    </row>
    <row r="43" spans="1:4" ht="18" customHeight="1" x14ac:dyDescent="0.25">
      <c r="A43" s="13" t="s">
        <v>61</v>
      </c>
      <c r="B43" s="27"/>
      <c r="C43" s="13" t="s">
        <v>62</v>
      </c>
      <c r="D43" s="27"/>
    </row>
    <row r="44" spans="1:4" ht="18" customHeight="1" x14ac:dyDescent="0.25">
      <c r="A44" s="13" t="s">
        <v>63</v>
      </c>
      <c r="B44" s="27"/>
      <c r="C44" s="13" t="s">
        <v>64</v>
      </c>
      <c r="D44" s="27"/>
    </row>
    <row r="45" spans="1:4" ht="18" customHeight="1" x14ac:dyDescent="0.25">
      <c r="A45" s="14" t="s">
        <v>13</v>
      </c>
      <c r="B45" s="31"/>
      <c r="C45" s="14" t="s">
        <v>65</v>
      </c>
      <c r="D45" s="31"/>
    </row>
    <row r="46" spans="1:4" ht="18" customHeight="1" x14ac:dyDescent="0.25">
      <c r="A46" s="24" t="s">
        <v>66</v>
      </c>
      <c r="B46" s="36"/>
      <c r="C46" s="24" t="s">
        <v>66</v>
      </c>
      <c r="D46" s="36"/>
    </row>
    <row r="47" spans="1:4" ht="18" customHeight="1" x14ac:dyDescent="0.25">
      <c r="A47" s="24" t="s">
        <v>68</v>
      </c>
      <c r="B47" s="37"/>
      <c r="C47" s="24" t="s">
        <v>69</v>
      </c>
      <c r="D47" s="37"/>
    </row>
    <row r="48" spans="1:4" ht="18" customHeight="1" x14ac:dyDescent="0.25"/>
  </sheetData>
  <mergeCells count="6">
    <mergeCell ref="A1:D1"/>
    <mergeCell ref="A5:D5"/>
    <mergeCell ref="A7:B7"/>
    <mergeCell ref="C7:D7"/>
    <mergeCell ref="A33:B33"/>
    <mergeCell ref="C33:D3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F725-E6CF-422C-BD10-938510A63554}">
  <dimension ref="A1:F73"/>
  <sheetViews>
    <sheetView tabSelected="1" topLeftCell="A52" workbookViewId="0">
      <selection activeCell="I18" sqref="I18"/>
    </sheetView>
  </sheetViews>
  <sheetFormatPr baseColWidth="10" defaultRowHeight="12.75" x14ac:dyDescent="0.2"/>
  <cols>
    <col min="1" max="1" width="40.7109375" style="38" customWidth="1"/>
    <col min="2" max="3" width="12.7109375" style="38" customWidth="1"/>
    <col min="4" max="4" width="40.140625" style="38" customWidth="1"/>
    <col min="5" max="6" width="12.7109375" style="38" customWidth="1"/>
    <col min="7" max="256" width="11.42578125" style="38"/>
    <col min="257" max="257" width="40.7109375" style="38" customWidth="1"/>
    <col min="258" max="259" width="12.7109375" style="38" customWidth="1"/>
    <col min="260" max="260" width="40.140625" style="38" customWidth="1"/>
    <col min="261" max="262" width="12.7109375" style="38" customWidth="1"/>
    <col min="263" max="512" width="11.42578125" style="38"/>
    <col min="513" max="513" width="40.7109375" style="38" customWidth="1"/>
    <col min="514" max="515" width="12.7109375" style="38" customWidth="1"/>
    <col min="516" max="516" width="40.140625" style="38" customWidth="1"/>
    <col min="517" max="518" width="12.7109375" style="38" customWidth="1"/>
    <col min="519" max="768" width="11.42578125" style="38"/>
    <col min="769" max="769" width="40.7109375" style="38" customWidth="1"/>
    <col min="770" max="771" width="12.7109375" style="38" customWidth="1"/>
    <col min="772" max="772" width="40.140625" style="38" customWidth="1"/>
    <col min="773" max="774" width="12.7109375" style="38" customWidth="1"/>
    <col min="775" max="1024" width="11.42578125" style="38"/>
    <col min="1025" max="1025" width="40.7109375" style="38" customWidth="1"/>
    <col min="1026" max="1027" width="12.7109375" style="38" customWidth="1"/>
    <col min="1028" max="1028" width="40.140625" style="38" customWidth="1"/>
    <col min="1029" max="1030" width="12.7109375" style="38" customWidth="1"/>
    <col min="1031" max="1280" width="11.42578125" style="38"/>
    <col min="1281" max="1281" width="40.7109375" style="38" customWidth="1"/>
    <col min="1282" max="1283" width="12.7109375" style="38" customWidth="1"/>
    <col min="1284" max="1284" width="40.140625" style="38" customWidth="1"/>
    <col min="1285" max="1286" width="12.7109375" style="38" customWidth="1"/>
    <col min="1287" max="1536" width="11.42578125" style="38"/>
    <col min="1537" max="1537" width="40.7109375" style="38" customWidth="1"/>
    <col min="1538" max="1539" width="12.7109375" style="38" customWidth="1"/>
    <col min="1540" max="1540" width="40.140625" style="38" customWidth="1"/>
    <col min="1541" max="1542" width="12.7109375" style="38" customWidth="1"/>
    <col min="1543" max="1792" width="11.42578125" style="38"/>
    <col min="1793" max="1793" width="40.7109375" style="38" customWidth="1"/>
    <col min="1794" max="1795" width="12.7109375" style="38" customWidth="1"/>
    <col min="1796" max="1796" width="40.140625" style="38" customWidth="1"/>
    <col min="1797" max="1798" width="12.7109375" style="38" customWidth="1"/>
    <col min="1799" max="2048" width="11.42578125" style="38"/>
    <col min="2049" max="2049" width="40.7109375" style="38" customWidth="1"/>
    <col min="2050" max="2051" width="12.7109375" style="38" customWidth="1"/>
    <col min="2052" max="2052" width="40.140625" style="38" customWidth="1"/>
    <col min="2053" max="2054" width="12.7109375" style="38" customWidth="1"/>
    <col min="2055" max="2304" width="11.42578125" style="38"/>
    <col min="2305" max="2305" width="40.7109375" style="38" customWidth="1"/>
    <col min="2306" max="2307" width="12.7109375" style="38" customWidth="1"/>
    <col min="2308" max="2308" width="40.140625" style="38" customWidth="1"/>
    <col min="2309" max="2310" width="12.7109375" style="38" customWidth="1"/>
    <col min="2311" max="2560" width="11.42578125" style="38"/>
    <col min="2561" max="2561" width="40.7109375" style="38" customWidth="1"/>
    <col min="2562" max="2563" width="12.7109375" style="38" customWidth="1"/>
    <col min="2564" max="2564" width="40.140625" style="38" customWidth="1"/>
    <col min="2565" max="2566" width="12.7109375" style="38" customWidth="1"/>
    <col min="2567" max="2816" width="11.42578125" style="38"/>
    <col min="2817" max="2817" width="40.7109375" style="38" customWidth="1"/>
    <col min="2818" max="2819" width="12.7109375" style="38" customWidth="1"/>
    <col min="2820" max="2820" width="40.140625" style="38" customWidth="1"/>
    <col min="2821" max="2822" width="12.7109375" style="38" customWidth="1"/>
    <col min="2823" max="3072" width="11.42578125" style="38"/>
    <col min="3073" max="3073" width="40.7109375" style="38" customWidth="1"/>
    <col min="3074" max="3075" width="12.7109375" style="38" customWidth="1"/>
    <col min="3076" max="3076" width="40.140625" style="38" customWidth="1"/>
    <col min="3077" max="3078" width="12.7109375" style="38" customWidth="1"/>
    <col min="3079" max="3328" width="11.42578125" style="38"/>
    <col min="3329" max="3329" width="40.7109375" style="38" customWidth="1"/>
    <col min="3330" max="3331" width="12.7109375" style="38" customWidth="1"/>
    <col min="3332" max="3332" width="40.140625" style="38" customWidth="1"/>
    <col min="3333" max="3334" width="12.7109375" style="38" customWidth="1"/>
    <col min="3335" max="3584" width="11.42578125" style="38"/>
    <col min="3585" max="3585" width="40.7109375" style="38" customWidth="1"/>
    <col min="3586" max="3587" width="12.7109375" style="38" customWidth="1"/>
    <col min="3588" max="3588" width="40.140625" style="38" customWidth="1"/>
    <col min="3589" max="3590" width="12.7109375" style="38" customWidth="1"/>
    <col min="3591" max="3840" width="11.42578125" style="38"/>
    <col min="3841" max="3841" width="40.7109375" style="38" customWidth="1"/>
    <col min="3842" max="3843" width="12.7109375" style="38" customWidth="1"/>
    <col min="3844" max="3844" width="40.140625" style="38" customWidth="1"/>
    <col min="3845" max="3846" width="12.7109375" style="38" customWidth="1"/>
    <col min="3847" max="4096" width="11.42578125" style="38"/>
    <col min="4097" max="4097" width="40.7109375" style="38" customWidth="1"/>
    <col min="4098" max="4099" width="12.7109375" style="38" customWidth="1"/>
    <col min="4100" max="4100" width="40.140625" style="38" customWidth="1"/>
    <col min="4101" max="4102" width="12.7109375" style="38" customWidth="1"/>
    <col min="4103" max="4352" width="11.42578125" style="38"/>
    <col min="4353" max="4353" width="40.7109375" style="38" customWidth="1"/>
    <col min="4354" max="4355" width="12.7109375" style="38" customWidth="1"/>
    <col min="4356" max="4356" width="40.140625" style="38" customWidth="1"/>
    <col min="4357" max="4358" width="12.7109375" style="38" customWidth="1"/>
    <col min="4359" max="4608" width="11.42578125" style="38"/>
    <col min="4609" max="4609" width="40.7109375" style="38" customWidth="1"/>
    <col min="4610" max="4611" width="12.7109375" style="38" customWidth="1"/>
    <col min="4612" max="4612" width="40.140625" style="38" customWidth="1"/>
    <col min="4613" max="4614" width="12.7109375" style="38" customWidth="1"/>
    <col min="4615" max="4864" width="11.42578125" style="38"/>
    <col min="4865" max="4865" width="40.7109375" style="38" customWidth="1"/>
    <col min="4866" max="4867" width="12.7109375" style="38" customWidth="1"/>
    <col min="4868" max="4868" width="40.140625" style="38" customWidth="1"/>
    <col min="4869" max="4870" width="12.7109375" style="38" customWidth="1"/>
    <col min="4871" max="5120" width="11.42578125" style="38"/>
    <col min="5121" max="5121" width="40.7109375" style="38" customWidth="1"/>
    <col min="5122" max="5123" width="12.7109375" style="38" customWidth="1"/>
    <col min="5124" max="5124" width="40.140625" style="38" customWidth="1"/>
    <col min="5125" max="5126" width="12.7109375" style="38" customWidth="1"/>
    <col min="5127" max="5376" width="11.42578125" style="38"/>
    <col min="5377" max="5377" width="40.7109375" style="38" customWidth="1"/>
    <col min="5378" max="5379" width="12.7109375" style="38" customWidth="1"/>
    <col min="5380" max="5380" width="40.140625" style="38" customWidth="1"/>
    <col min="5381" max="5382" width="12.7109375" style="38" customWidth="1"/>
    <col min="5383" max="5632" width="11.42578125" style="38"/>
    <col min="5633" max="5633" width="40.7109375" style="38" customWidth="1"/>
    <col min="5634" max="5635" width="12.7109375" style="38" customWidth="1"/>
    <col min="5636" max="5636" width="40.140625" style="38" customWidth="1"/>
    <col min="5637" max="5638" width="12.7109375" style="38" customWidth="1"/>
    <col min="5639" max="5888" width="11.42578125" style="38"/>
    <col min="5889" max="5889" width="40.7109375" style="38" customWidth="1"/>
    <col min="5890" max="5891" width="12.7109375" style="38" customWidth="1"/>
    <col min="5892" max="5892" width="40.140625" style="38" customWidth="1"/>
    <col min="5893" max="5894" width="12.7109375" style="38" customWidth="1"/>
    <col min="5895" max="6144" width="11.42578125" style="38"/>
    <col min="6145" max="6145" width="40.7109375" style="38" customWidth="1"/>
    <col min="6146" max="6147" width="12.7109375" style="38" customWidth="1"/>
    <col min="6148" max="6148" width="40.140625" style="38" customWidth="1"/>
    <col min="6149" max="6150" width="12.7109375" style="38" customWidth="1"/>
    <col min="6151" max="6400" width="11.42578125" style="38"/>
    <col min="6401" max="6401" width="40.7109375" style="38" customWidth="1"/>
    <col min="6402" max="6403" width="12.7109375" style="38" customWidth="1"/>
    <col min="6404" max="6404" width="40.140625" style="38" customWidth="1"/>
    <col min="6405" max="6406" width="12.7109375" style="38" customWidth="1"/>
    <col min="6407" max="6656" width="11.42578125" style="38"/>
    <col min="6657" max="6657" width="40.7109375" style="38" customWidth="1"/>
    <col min="6658" max="6659" width="12.7109375" style="38" customWidth="1"/>
    <col min="6660" max="6660" width="40.140625" style="38" customWidth="1"/>
    <col min="6661" max="6662" width="12.7109375" style="38" customWidth="1"/>
    <col min="6663" max="6912" width="11.42578125" style="38"/>
    <col min="6913" max="6913" width="40.7109375" style="38" customWidth="1"/>
    <col min="6914" max="6915" width="12.7109375" style="38" customWidth="1"/>
    <col min="6916" max="6916" width="40.140625" style="38" customWidth="1"/>
    <col min="6917" max="6918" width="12.7109375" style="38" customWidth="1"/>
    <col min="6919" max="7168" width="11.42578125" style="38"/>
    <col min="7169" max="7169" width="40.7109375" style="38" customWidth="1"/>
    <col min="7170" max="7171" width="12.7109375" style="38" customWidth="1"/>
    <col min="7172" max="7172" width="40.140625" style="38" customWidth="1"/>
    <col min="7173" max="7174" width="12.7109375" style="38" customWidth="1"/>
    <col min="7175" max="7424" width="11.42578125" style="38"/>
    <col min="7425" max="7425" width="40.7109375" style="38" customWidth="1"/>
    <col min="7426" max="7427" width="12.7109375" style="38" customWidth="1"/>
    <col min="7428" max="7428" width="40.140625" style="38" customWidth="1"/>
    <col min="7429" max="7430" width="12.7109375" style="38" customWidth="1"/>
    <col min="7431" max="7680" width="11.42578125" style="38"/>
    <col min="7681" max="7681" width="40.7109375" style="38" customWidth="1"/>
    <col min="7682" max="7683" width="12.7109375" style="38" customWidth="1"/>
    <col min="7684" max="7684" width="40.140625" style="38" customWidth="1"/>
    <col min="7685" max="7686" width="12.7109375" style="38" customWidth="1"/>
    <col min="7687" max="7936" width="11.42578125" style="38"/>
    <col min="7937" max="7937" width="40.7109375" style="38" customWidth="1"/>
    <col min="7938" max="7939" width="12.7109375" style="38" customWidth="1"/>
    <col min="7940" max="7940" width="40.140625" style="38" customWidth="1"/>
    <col min="7941" max="7942" width="12.7109375" style="38" customWidth="1"/>
    <col min="7943" max="8192" width="11.42578125" style="38"/>
    <col min="8193" max="8193" width="40.7109375" style="38" customWidth="1"/>
    <col min="8194" max="8195" width="12.7109375" style="38" customWidth="1"/>
    <col min="8196" max="8196" width="40.140625" style="38" customWidth="1"/>
    <col min="8197" max="8198" width="12.7109375" style="38" customWidth="1"/>
    <col min="8199" max="8448" width="11.42578125" style="38"/>
    <col min="8449" max="8449" width="40.7109375" style="38" customWidth="1"/>
    <col min="8450" max="8451" width="12.7109375" style="38" customWidth="1"/>
    <col min="8452" max="8452" width="40.140625" style="38" customWidth="1"/>
    <col min="8453" max="8454" width="12.7109375" style="38" customWidth="1"/>
    <col min="8455" max="8704" width="11.42578125" style="38"/>
    <col min="8705" max="8705" width="40.7109375" style="38" customWidth="1"/>
    <col min="8706" max="8707" width="12.7109375" style="38" customWidth="1"/>
    <col min="8708" max="8708" width="40.140625" style="38" customWidth="1"/>
    <col min="8709" max="8710" width="12.7109375" style="38" customWidth="1"/>
    <col min="8711" max="8960" width="11.42578125" style="38"/>
    <col min="8961" max="8961" width="40.7109375" style="38" customWidth="1"/>
    <col min="8962" max="8963" width="12.7109375" style="38" customWidth="1"/>
    <col min="8964" max="8964" width="40.140625" style="38" customWidth="1"/>
    <col min="8965" max="8966" width="12.7109375" style="38" customWidth="1"/>
    <col min="8967" max="9216" width="11.42578125" style="38"/>
    <col min="9217" max="9217" width="40.7109375" style="38" customWidth="1"/>
    <col min="9218" max="9219" width="12.7109375" style="38" customWidth="1"/>
    <col min="9220" max="9220" width="40.140625" style="38" customWidth="1"/>
    <col min="9221" max="9222" width="12.7109375" style="38" customWidth="1"/>
    <col min="9223" max="9472" width="11.42578125" style="38"/>
    <col min="9473" max="9473" width="40.7109375" style="38" customWidth="1"/>
    <col min="9474" max="9475" width="12.7109375" style="38" customWidth="1"/>
    <col min="9476" max="9476" width="40.140625" style="38" customWidth="1"/>
    <col min="9477" max="9478" width="12.7109375" style="38" customWidth="1"/>
    <col min="9479" max="9728" width="11.42578125" style="38"/>
    <col min="9729" max="9729" width="40.7109375" style="38" customWidth="1"/>
    <col min="9730" max="9731" width="12.7109375" style="38" customWidth="1"/>
    <col min="9732" max="9732" width="40.140625" style="38" customWidth="1"/>
    <col min="9733" max="9734" width="12.7109375" style="38" customWidth="1"/>
    <col min="9735" max="9984" width="11.42578125" style="38"/>
    <col min="9985" max="9985" width="40.7109375" style="38" customWidth="1"/>
    <col min="9986" max="9987" width="12.7109375" style="38" customWidth="1"/>
    <col min="9988" max="9988" width="40.140625" style="38" customWidth="1"/>
    <col min="9989" max="9990" width="12.7109375" style="38" customWidth="1"/>
    <col min="9991" max="10240" width="11.42578125" style="38"/>
    <col min="10241" max="10241" width="40.7109375" style="38" customWidth="1"/>
    <col min="10242" max="10243" width="12.7109375" style="38" customWidth="1"/>
    <col min="10244" max="10244" width="40.140625" style="38" customWidth="1"/>
    <col min="10245" max="10246" width="12.7109375" style="38" customWidth="1"/>
    <col min="10247" max="10496" width="11.42578125" style="38"/>
    <col min="10497" max="10497" width="40.7109375" style="38" customWidth="1"/>
    <col min="10498" max="10499" width="12.7109375" style="38" customWidth="1"/>
    <col min="10500" max="10500" width="40.140625" style="38" customWidth="1"/>
    <col min="10501" max="10502" width="12.7109375" style="38" customWidth="1"/>
    <col min="10503" max="10752" width="11.42578125" style="38"/>
    <col min="10753" max="10753" width="40.7109375" style="38" customWidth="1"/>
    <col min="10754" max="10755" width="12.7109375" style="38" customWidth="1"/>
    <col min="10756" max="10756" width="40.140625" style="38" customWidth="1"/>
    <col min="10757" max="10758" width="12.7109375" style="38" customWidth="1"/>
    <col min="10759" max="11008" width="11.42578125" style="38"/>
    <col min="11009" max="11009" width="40.7109375" style="38" customWidth="1"/>
    <col min="11010" max="11011" width="12.7109375" style="38" customWidth="1"/>
    <col min="11012" max="11012" width="40.140625" style="38" customWidth="1"/>
    <col min="11013" max="11014" width="12.7109375" style="38" customWidth="1"/>
    <col min="11015" max="11264" width="11.42578125" style="38"/>
    <col min="11265" max="11265" width="40.7109375" style="38" customWidth="1"/>
    <col min="11266" max="11267" width="12.7109375" style="38" customWidth="1"/>
    <col min="11268" max="11268" width="40.140625" style="38" customWidth="1"/>
    <col min="11269" max="11270" width="12.7109375" style="38" customWidth="1"/>
    <col min="11271" max="11520" width="11.42578125" style="38"/>
    <col min="11521" max="11521" width="40.7109375" style="38" customWidth="1"/>
    <col min="11522" max="11523" width="12.7109375" style="38" customWidth="1"/>
    <col min="11524" max="11524" width="40.140625" style="38" customWidth="1"/>
    <col min="11525" max="11526" width="12.7109375" style="38" customWidth="1"/>
    <col min="11527" max="11776" width="11.42578125" style="38"/>
    <col min="11777" max="11777" width="40.7109375" style="38" customWidth="1"/>
    <col min="11778" max="11779" width="12.7109375" style="38" customWidth="1"/>
    <col min="11780" max="11780" width="40.140625" style="38" customWidth="1"/>
    <col min="11781" max="11782" width="12.7109375" style="38" customWidth="1"/>
    <col min="11783" max="12032" width="11.42578125" style="38"/>
    <col min="12033" max="12033" width="40.7109375" style="38" customWidth="1"/>
    <col min="12034" max="12035" width="12.7109375" style="38" customWidth="1"/>
    <col min="12036" max="12036" width="40.140625" style="38" customWidth="1"/>
    <col min="12037" max="12038" width="12.7109375" style="38" customWidth="1"/>
    <col min="12039" max="12288" width="11.42578125" style="38"/>
    <col min="12289" max="12289" width="40.7109375" style="38" customWidth="1"/>
    <col min="12290" max="12291" width="12.7109375" style="38" customWidth="1"/>
    <col min="12292" max="12292" width="40.140625" style="38" customWidth="1"/>
    <col min="12293" max="12294" width="12.7109375" style="38" customWidth="1"/>
    <col min="12295" max="12544" width="11.42578125" style="38"/>
    <col min="12545" max="12545" width="40.7109375" style="38" customWidth="1"/>
    <col min="12546" max="12547" width="12.7109375" style="38" customWidth="1"/>
    <col min="12548" max="12548" width="40.140625" style="38" customWidth="1"/>
    <col min="12549" max="12550" width="12.7109375" style="38" customWidth="1"/>
    <col min="12551" max="12800" width="11.42578125" style="38"/>
    <col min="12801" max="12801" width="40.7109375" style="38" customWidth="1"/>
    <col min="12802" max="12803" width="12.7109375" style="38" customWidth="1"/>
    <col min="12804" max="12804" width="40.140625" style="38" customWidth="1"/>
    <col min="12805" max="12806" width="12.7109375" style="38" customWidth="1"/>
    <col min="12807" max="13056" width="11.42578125" style="38"/>
    <col min="13057" max="13057" width="40.7109375" style="38" customWidth="1"/>
    <col min="13058" max="13059" width="12.7109375" style="38" customWidth="1"/>
    <col min="13060" max="13060" width="40.140625" style="38" customWidth="1"/>
    <col min="13061" max="13062" width="12.7109375" style="38" customWidth="1"/>
    <col min="13063" max="13312" width="11.42578125" style="38"/>
    <col min="13313" max="13313" width="40.7109375" style="38" customWidth="1"/>
    <col min="13314" max="13315" width="12.7109375" style="38" customWidth="1"/>
    <col min="13316" max="13316" width="40.140625" style="38" customWidth="1"/>
    <col min="13317" max="13318" width="12.7109375" style="38" customWidth="1"/>
    <col min="13319" max="13568" width="11.42578125" style="38"/>
    <col min="13569" max="13569" width="40.7109375" style="38" customWidth="1"/>
    <col min="13570" max="13571" width="12.7109375" style="38" customWidth="1"/>
    <col min="13572" max="13572" width="40.140625" style="38" customWidth="1"/>
    <col min="13573" max="13574" width="12.7109375" style="38" customWidth="1"/>
    <col min="13575" max="13824" width="11.42578125" style="38"/>
    <col min="13825" max="13825" width="40.7109375" style="38" customWidth="1"/>
    <col min="13826" max="13827" width="12.7109375" style="38" customWidth="1"/>
    <col min="13828" max="13828" width="40.140625" style="38" customWidth="1"/>
    <col min="13829" max="13830" width="12.7109375" style="38" customWidth="1"/>
    <col min="13831" max="14080" width="11.42578125" style="38"/>
    <col min="14081" max="14081" width="40.7109375" style="38" customWidth="1"/>
    <col min="14082" max="14083" width="12.7109375" style="38" customWidth="1"/>
    <col min="14084" max="14084" width="40.140625" style="38" customWidth="1"/>
    <col min="14085" max="14086" width="12.7109375" style="38" customWidth="1"/>
    <col min="14087" max="14336" width="11.42578125" style="38"/>
    <col min="14337" max="14337" width="40.7109375" style="38" customWidth="1"/>
    <col min="14338" max="14339" width="12.7109375" style="38" customWidth="1"/>
    <col min="14340" max="14340" width="40.140625" style="38" customWidth="1"/>
    <col min="14341" max="14342" width="12.7109375" style="38" customWidth="1"/>
    <col min="14343" max="14592" width="11.42578125" style="38"/>
    <col min="14593" max="14593" width="40.7109375" style="38" customWidth="1"/>
    <col min="14594" max="14595" width="12.7109375" style="38" customWidth="1"/>
    <col min="14596" max="14596" width="40.140625" style="38" customWidth="1"/>
    <col min="14597" max="14598" width="12.7109375" style="38" customWidth="1"/>
    <col min="14599" max="14848" width="11.42578125" style="38"/>
    <col min="14849" max="14849" width="40.7109375" style="38" customWidth="1"/>
    <col min="14850" max="14851" width="12.7109375" style="38" customWidth="1"/>
    <col min="14852" max="14852" width="40.140625" style="38" customWidth="1"/>
    <col min="14853" max="14854" width="12.7109375" style="38" customWidth="1"/>
    <col min="14855" max="15104" width="11.42578125" style="38"/>
    <col min="15105" max="15105" width="40.7109375" style="38" customWidth="1"/>
    <col min="15106" max="15107" width="12.7109375" style="38" customWidth="1"/>
    <col min="15108" max="15108" width="40.140625" style="38" customWidth="1"/>
    <col min="15109" max="15110" width="12.7109375" style="38" customWidth="1"/>
    <col min="15111" max="15360" width="11.42578125" style="38"/>
    <col min="15361" max="15361" width="40.7109375" style="38" customWidth="1"/>
    <col min="15362" max="15363" width="12.7109375" style="38" customWidth="1"/>
    <col min="15364" max="15364" width="40.140625" style="38" customWidth="1"/>
    <col min="15365" max="15366" width="12.7109375" style="38" customWidth="1"/>
    <col min="15367" max="15616" width="11.42578125" style="38"/>
    <col min="15617" max="15617" width="40.7109375" style="38" customWidth="1"/>
    <col min="15618" max="15619" width="12.7109375" style="38" customWidth="1"/>
    <col min="15620" max="15620" width="40.140625" style="38" customWidth="1"/>
    <col min="15621" max="15622" width="12.7109375" style="38" customWidth="1"/>
    <col min="15623" max="15872" width="11.42578125" style="38"/>
    <col min="15873" max="15873" width="40.7109375" style="38" customWidth="1"/>
    <col min="15874" max="15875" width="12.7109375" style="38" customWidth="1"/>
    <col min="15876" max="15876" width="40.140625" style="38" customWidth="1"/>
    <col min="15877" max="15878" width="12.7109375" style="38" customWidth="1"/>
    <col min="15879" max="16128" width="11.42578125" style="38"/>
    <col min="16129" max="16129" width="40.7109375" style="38" customWidth="1"/>
    <col min="16130" max="16131" width="12.7109375" style="38" customWidth="1"/>
    <col min="16132" max="16132" width="40.140625" style="38" customWidth="1"/>
    <col min="16133" max="16134" width="12.7109375" style="38" customWidth="1"/>
    <col min="16135" max="16384" width="11.42578125" style="38"/>
  </cols>
  <sheetData>
    <row r="1" spans="1:5" ht="37.5" customHeight="1" x14ac:dyDescent="0.2">
      <c r="A1" s="76" t="s">
        <v>116</v>
      </c>
      <c r="B1" s="76"/>
      <c r="C1" s="76"/>
      <c r="D1" s="76"/>
      <c r="E1" s="76"/>
    </row>
    <row r="31" ht="24.75" customHeight="1" x14ac:dyDescent="0.2"/>
    <row r="32" ht="15" customHeight="1" x14ac:dyDescent="0.2"/>
    <row r="33" spans="1:6" s="39" customFormat="1" ht="28.5" customHeight="1" x14ac:dyDescent="0.25">
      <c r="A33" s="67" t="s">
        <v>70</v>
      </c>
      <c r="B33" s="68"/>
      <c r="C33" s="68"/>
      <c r="D33" s="68"/>
      <c r="E33" s="68"/>
      <c r="F33" s="69"/>
    </row>
    <row r="34" spans="1:6" ht="20.100000000000001" customHeight="1" x14ac:dyDescent="0.2"/>
    <row r="35" spans="1:6" ht="18" customHeight="1" x14ac:dyDescent="0.25">
      <c r="A35" s="77" t="s">
        <v>0</v>
      </c>
      <c r="B35" s="77"/>
      <c r="C35" s="77"/>
      <c r="D35" s="77" t="s">
        <v>1</v>
      </c>
      <c r="E35" s="77"/>
      <c r="F35" s="77"/>
    </row>
    <row r="36" spans="1:6" ht="18" customHeight="1" x14ac:dyDescent="0.25">
      <c r="A36" s="40"/>
      <c r="B36" s="40" t="s">
        <v>71</v>
      </c>
      <c r="C36" s="40" t="s">
        <v>72</v>
      </c>
      <c r="D36" s="40"/>
      <c r="E36" s="40" t="s">
        <v>71</v>
      </c>
      <c r="F36" s="40" t="s">
        <v>72</v>
      </c>
    </row>
    <row r="37" spans="1:6" ht="18" customHeight="1" x14ac:dyDescent="0.25">
      <c r="A37" s="78" t="s">
        <v>73</v>
      </c>
      <c r="B37" s="78"/>
      <c r="C37" s="78"/>
      <c r="D37" s="78" t="s">
        <v>74</v>
      </c>
      <c r="E37" s="78"/>
      <c r="F37" s="78"/>
    </row>
    <row r="38" spans="1:6" ht="18" customHeight="1" x14ac:dyDescent="0.25">
      <c r="A38" s="41" t="s">
        <v>75</v>
      </c>
      <c r="B38" s="42"/>
      <c r="C38" s="42"/>
      <c r="D38" s="42" t="s">
        <v>76</v>
      </c>
      <c r="E38" s="42">
        <v>7800</v>
      </c>
      <c r="F38" s="42">
        <v>7800</v>
      </c>
    </row>
    <row r="39" spans="1:6" ht="18" customHeight="1" x14ac:dyDescent="0.25">
      <c r="A39" s="42" t="s">
        <v>77</v>
      </c>
      <c r="B39" s="42">
        <v>8781</v>
      </c>
      <c r="C39" s="42">
        <v>8781</v>
      </c>
      <c r="D39" s="42" t="s">
        <v>78</v>
      </c>
      <c r="E39" s="42">
        <v>780</v>
      </c>
      <c r="F39" s="42">
        <v>780</v>
      </c>
    </row>
    <row r="40" spans="1:6" ht="18" customHeight="1" x14ac:dyDescent="0.25">
      <c r="A40" s="41" t="s">
        <v>79</v>
      </c>
      <c r="B40" s="42"/>
      <c r="C40" s="42"/>
      <c r="D40" s="42" t="s">
        <v>80</v>
      </c>
      <c r="E40" s="42">
        <v>2300</v>
      </c>
      <c r="F40" s="42">
        <v>19600</v>
      </c>
    </row>
    <row r="41" spans="1:6" ht="18" customHeight="1" x14ac:dyDescent="0.25">
      <c r="A41" s="42" t="s">
        <v>5</v>
      </c>
      <c r="B41" s="42">
        <v>34543</v>
      </c>
      <c r="C41" s="42">
        <v>29404</v>
      </c>
      <c r="D41" s="42" t="s">
        <v>81</v>
      </c>
      <c r="E41" s="42">
        <v>31624</v>
      </c>
      <c r="F41" s="42">
        <v>20599</v>
      </c>
    </row>
    <row r="42" spans="1:6" ht="18" customHeight="1" x14ac:dyDescent="0.25">
      <c r="A42" s="42" t="s">
        <v>82</v>
      </c>
      <c r="B42" s="42">
        <v>14406</v>
      </c>
      <c r="C42" s="42">
        <v>10717</v>
      </c>
      <c r="D42" s="42"/>
      <c r="E42" s="42"/>
      <c r="F42" s="42"/>
    </row>
    <row r="43" spans="1:6" ht="18" customHeight="1" x14ac:dyDescent="0.25">
      <c r="A43" s="42" t="s">
        <v>83</v>
      </c>
      <c r="B43" s="42">
        <v>2121</v>
      </c>
      <c r="C43" s="42">
        <v>4774</v>
      </c>
      <c r="D43" s="42"/>
      <c r="E43" s="42"/>
      <c r="F43" s="42"/>
    </row>
    <row r="44" spans="1:6" ht="18" customHeight="1" x14ac:dyDescent="0.25">
      <c r="A44" s="43" t="s">
        <v>84</v>
      </c>
      <c r="B44" s="43">
        <f>SUM(B39:B43)</f>
        <v>59851</v>
      </c>
      <c r="C44" s="43">
        <f>SUM(C39:C43)</f>
        <v>53676</v>
      </c>
      <c r="D44" s="42" t="s">
        <v>85</v>
      </c>
      <c r="E44" s="43">
        <f>SUM(E38:E43)</f>
        <v>42504</v>
      </c>
      <c r="F44" s="43">
        <f>SUM(F38:F43)</f>
        <v>48779</v>
      </c>
    </row>
    <row r="45" spans="1:6" ht="18" customHeight="1" x14ac:dyDescent="0.25">
      <c r="A45" s="64" t="s">
        <v>86</v>
      </c>
      <c r="B45" s="65"/>
      <c r="C45" s="66"/>
      <c r="D45" s="64" t="s">
        <v>87</v>
      </c>
      <c r="E45" s="65"/>
      <c r="F45" s="66"/>
    </row>
    <row r="46" spans="1:6" ht="18" customHeight="1" x14ac:dyDescent="0.25">
      <c r="A46" s="42" t="s">
        <v>88</v>
      </c>
      <c r="B46" s="42">
        <v>5293</v>
      </c>
      <c r="C46" s="42">
        <v>5557</v>
      </c>
      <c r="D46" s="42" t="s">
        <v>89</v>
      </c>
      <c r="E46" s="42">
        <v>54533</v>
      </c>
      <c r="F46" s="42">
        <v>49688</v>
      </c>
    </row>
    <row r="47" spans="1:6" ht="18" customHeight="1" x14ac:dyDescent="0.25">
      <c r="A47" s="42" t="s">
        <v>90</v>
      </c>
      <c r="B47" s="42">
        <v>13972</v>
      </c>
      <c r="C47" s="42">
        <v>24600</v>
      </c>
      <c r="D47" s="44" t="s">
        <v>91</v>
      </c>
      <c r="E47" s="45"/>
      <c r="F47" s="46"/>
    </row>
    <row r="48" spans="1:6" ht="18" customHeight="1" x14ac:dyDescent="0.25">
      <c r="A48" s="42" t="s">
        <v>12</v>
      </c>
      <c r="B48" s="42">
        <v>1204</v>
      </c>
      <c r="C48" s="42">
        <v>3510</v>
      </c>
      <c r="D48" s="42" t="s">
        <v>21</v>
      </c>
      <c r="E48" s="42">
        <v>16381</v>
      </c>
      <c r="F48" s="42">
        <v>23646</v>
      </c>
    </row>
    <row r="49" spans="1:6" ht="18" customHeight="1" x14ac:dyDescent="0.25">
      <c r="A49" s="42" t="s">
        <v>92</v>
      </c>
      <c r="B49" s="42">
        <v>60545</v>
      </c>
      <c r="C49" s="42">
        <v>60893</v>
      </c>
      <c r="D49" s="42" t="s">
        <v>22</v>
      </c>
      <c r="E49" s="42">
        <v>27447</v>
      </c>
      <c r="F49" s="42">
        <v>26123</v>
      </c>
    </row>
    <row r="50" spans="1:6" ht="18" customHeight="1" x14ac:dyDescent="0.25">
      <c r="A50" s="43" t="s">
        <v>93</v>
      </c>
      <c r="B50" s="43">
        <f>SUM(B46:B49)</f>
        <v>81014</v>
      </c>
      <c r="C50" s="43">
        <f>SUM(C46:C49)</f>
        <v>94560</v>
      </c>
      <c r="D50" s="47" t="s">
        <v>94</v>
      </c>
      <c r="E50" s="48">
        <f>E46+E48+E49</f>
        <v>98361</v>
      </c>
      <c r="F50" s="48">
        <f>F46+F48+F49</f>
        <v>99457</v>
      </c>
    </row>
    <row r="51" spans="1:6" ht="18" customHeight="1" x14ac:dyDescent="0.25">
      <c r="A51" s="43" t="s">
        <v>95</v>
      </c>
      <c r="B51" s="43">
        <f>B44+B50</f>
        <v>140865</v>
      </c>
      <c r="C51" s="43">
        <f>C44+C50</f>
        <v>148236</v>
      </c>
      <c r="D51" s="43" t="s">
        <v>96</v>
      </c>
      <c r="E51" s="43">
        <f>E44+E50</f>
        <v>140865</v>
      </c>
      <c r="F51" s="43">
        <f>F44+F50</f>
        <v>148236</v>
      </c>
    </row>
    <row r="52" spans="1:6" ht="20.100000000000001" customHeight="1" x14ac:dyDescent="0.25">
      <c r="A52" s="49"/>
      <c r="B52" s="49"/>
      <c r="C52" s="49"/>
      <c r="D52" s="49"/>
      <c r="E52" s="49"/>
      <c r="F52" s="49"/>
    </row>
    <row r="53" spans="1:6" ht="28.5" customHeight="1" x14ac:dyDescent="0.2">
      <c r="A53" s="67" t="s">
        <v>97</v>
      </c>
      <c r="B53" s="68"/>
      <c r="C53" s="68"/>
      <c r="D53" s="68"/>
      <c r="E53" s="68"/>
      <c r="F53" s="69"/>
    </row>
    <row r="54" spans="1:6" ht="20.100000000000001" customHeight="1" x14ac:dyDescent="0.25">
      <c r="A54" s="49"/>
      <c r="B54" s="49"/>
      <c r="C54" s="49"/>
      <c r="D54" s="49"/>
      <c r="E54" s="49"/>
      <c r="F54" s="49"/>
    </row>
    <row r="55" spans="1:6" ht="18" customHeight="1" x14ac:dyDescent="0.25">
      <c r="A55" s="50" t="s">
        <v>98</v>
      </c>
      <c r="B55" s="50" t="s">
        <v>71</v>
      </c>
      <c r="C55" s="50" t="s">
        <v>72</v>
      </c>
      <c r="D55" s="50" t="s">
        <v>98</v>
      </c>
      <c r="E55" s="50" t="s">
        <v>71</v>
      </c>
      <c r="F55" s="50" t="s">
        <v>72</v>
      </c>
    </row>
    <row r="56" spans="1:6" ht="18" customHeight="1" x14ac:dyDescent="0.25">
      <c r="A56" s="70" t="s">
        <v>99</v>
      </c>
      <c r="B56" s="71"/>
      <c r="C56" s="72"/>
      <c r="D56" s="73" t="s">
        <v>100</v>
      </c>
      <c r="E56" s="74"/>
      <c r="F56" s="75"/>
    </row>
    <row r="57" spans="1:6" ht="27.75" customHeight="1" x14ac:dyDescent="0.2">
      <c r="A57" s="51" t="s">
        <v>101</v>
      </c>
      <c r="B57" s="52"/>
      <c r="C57" s="52"/>
      <c r="D57" s="51" t="s">
        <v>102</v>
      </c>
      <c r="E57" s="53">
        <v>348683</v>
      </c>
      <c r="F57" s="53">
        <v>384851</v>
      </c>
    </row>
    <row r="58" spans="1:6" ht="29.25" customHeight="1" x14ac:dyDescent="0.2">
      <c r="A58" s="51" t="s">
        <v>103</v>
      </c>
      <c r="B58" s="52">
        <v>143761</v>
      </c>
      <c r="C58" s="52">
        <v>170258</v>
      </c>
      <c r="D58" s="54"/>
      <c r="E58" s="54"/>
      <c r="F58" s="54"/>
    </row>
    <row r="59" spans="1:6" ht="18" customHeight="1" x14ac:dyDescent="0.2">
      <c r="A59" s="51" t="s">
        <v>104</v>
      </c>
      <c r="B59" s="52">
        <v>-1373</v>
      </c>
      <c r="C59" s="52">
        <v>1237</v>
      </c>
      <c r="D59" s="54"/>
      <c r="E59" s="54"/>
      <c r="F59" s="54"/>
    </row>
    <row r="60" spans="1:6" ht="18" customHeight="1" x14ac:dyDescent="0.2">
      <c r="A60" s="51" t="s">
        <v>105</v>
      </c>
      <c r="B60" s="52">
        <v>51948</v>
      </c>
      <c r="C60" s="52">
        <v>57723</v>
      </c>
      <c r="D60" s="54"/>
      <c r="E60" s="54"/>
      <c r="F60" s="54"/>
    </row>
    <row r="61" spans="1:6" ht="18" customHeight="1" x14ac:dyDescent="0.2">
      <c r="A61" s="51" t="s">
        <v>106</v>
      </c>
      <c r="B61" s="52">
        <v>4704</v>
      </c>
      <c r="C61" s="52">
        <v>5234</v>
      </c>
      <c r="D61" s="54"/>
      <c r="E61" s="54"/>
      <c r="F61" s="54"/>
    </row>
    <row r="62" spans="1:6" ht="18" customHeight="1" x14ac:dyDescent="0.2">
      <c r="A62" s="51" t="s">
        <v>107</v>
      </c>
      <c r="B62" s="52">
        <v>78797</v>
      </c>
      <c r="C62" s="52">
        <v>86544</v>
      </c>
      <c r="D62" s="54"/>
      <c r="E62" s="54"/>
      <c r="F62" s="54"/>
    </row>
    <row r="63" spans="1:6" ht="18" customHeight="1" x14ac:dyDescent="0.2">
      <c r="A63" s="51" t="s">
        <v>108</v>
      </c>
      <c r="B63" s="52">
        <v>27373</v>
      </c>
      <c r="C63" s="52">
        <v>31560</v>
      </c>
      <c r="D63" s="54"/>
      <c r="E63" s="54"/>
      <c r="F63" s="54"/>
    </row>
    <row r="64" spans="1:6" ht="18" customHeight="1" x14ac:dyDescent="0.2">
      <c r="A64" s="51" t="s">
        <v>109</v>
      </c>
      <c r="B64" s="52">
        <v>11681</v>
      </c>
      <c r="C64" s="52">
        <v>11667</v>
      </c>
      <c r="D64" s="54"/>
      <c r="E64" s="54"/>
      <c r="F64" s="54"/>
    </row>
    <row r="65" spans="1:6" ht="18" customHeight="1" x14ac:dyDescent="0.2">
      <c r="A65" s="51" t="s">
        <v>110</v>
      </c>
      <c r="B65" s="52">
        <v>168</v>
      </c>
      <c r="C65" s="52">
        <v>29</v>
      </c>
      <c r="D65" s="54"/>
      <c r="E65" s="54"/>
      <c r="F65" s="54"/>
    </row>
    <row r="66" spans="1:6" ht="18" customHeight="1" x14ac:dyDescent="0.2">
      <c r="A66" s="55" t="s">
        <v>111</v>
      </c>
      <c r="B66" s="55">
        <f>SUM(B58:B65)</f>
        <v>317059</v>
      </c>
      <c r="C66" s="55">
        <f>SUM(C58:C65)</f>
        <v>364252</v>
      </c>
      <c r="D66" s="56" t="s">
        <v>112</v>
      </c>
      <c r="E66" s="55">
        <f>E57</f>
        <v>348683</v>
      </c>
      <c r="F66" s="55">
        <f>F57</f>
        <v>384851</v>
      </c>
    </row>
    <row r="67" spans="1:6" ht="18" customHeight="1" x14ac:dyDescent="0.2">
      <c r="A67" s="51" t="s">
        <v>113</v>
      </c>
      <c r="B67" s="54"/>
      <c r="C67" s="54"/>
      <c r="D67" s="54"/>
      <c r="E67" s="54"/>
      <c r="F67" s="54"/>
    </row>
    <row r="68" spans="1:6" ht="20.100000000000001" customHeight="1" x14ac:dyDescent="0.2"/>
    <row r="69" spans="1:6" ht="20.100000000000001" customHeight="1" x14ac:dyDescent="0.2"/>
    <row r="70" spans="1:6" ht="20.100000000000001" customHeight="1" x14ac:dyDescent="0.2"/>
    <row r="71" spans="1:6" ht="20.100000000000001" customHeight="1" x14ac:dyDescent="0.2"/>
    <row r="72" spans="1:6" ht="20.100000000000001" customHeight="1" x14ac:dyDescent="0.2"/>
    <row r="73" spans="1:6" ht="20.100000000000001" customHeight="1" x14ac:dyDescent="0.2"/>
  </sheetData>
  <mergeCells count="11">
    <mergeCell ref="A1:E1"/>
    <mergeCell ref="A33:F33"/>
    <mergeCell ref="A35:C35"/>
    <mergeCell ref="D35:F35"/>
    <mergeCell ref="A37:C37"/>
    <mergeCell ref="D37:F37"/>
    <mergeCell ref="A45:C45"/>
    <mergeCell ref="D45:F45"/>
    <mergeCell ref="A53:F53"/>
    <mergeCell ref="A56:C56"/>
    <mergeCell ref="D56:F5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Exercice 1</vt:lpstr>
      <vt:lpstr>Exercice 2</vt:lpstr>
      <vt:lpstr>Exercice 3</vt:lpstr>
      <vt:lpstr>Exercice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Sylvie</cp:lastModifiedBy>
  <dcterms:created xsi:type="dcterms:W3CDTF">2019-10-04T09:33:35Z</dcterms:created>
  <dcterms:modified xsi:type="dcterms:W3CDTF">2019-10-08T16:38:33Z</dcterms:modified>
</cp:coreProperties>
</file>